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Nr1" sheetId="9" r:id="rId1"/>
    <sheet name="Zał.Nr2" sheetId="11" r:id="rId2"/>
  </sheets>
  <definedNames>
    <definedName name="_xlnm.Print_Titles" localSheetId="0">Zał.Nr1!$7:$9</definedName>
    <definedName name="_xlnm.Print_Titles" localSheetId="1">Zał.Nr2!#REF!</definedName>
  </definedNames>
  <calcPr calcId="162913"/>
</workbook>
</file>

<file path=xl/calcChain.xml><?xml version="1.0" encoding="utf-8"?>
<calcChain xmlns="http://schemas.openxmlformats.org/spreadsheetml/2006/main">
  <c r="G26" i="11" l="1"/>
  <c r="D25" i="11"/>
  <c r="I19" i="11"/>
  <c r="H19" i="11"/>
  <c r="G19" i="11"/>
  <c r="F19" i="11"/>
  <c r="E19" i="11"/>
  <c r="D19" i="11"/>
  <c r="F86" i="9" l="1"/>
  <c r="F85" i="9"/>
  <c r="F84" i="9"/>
  <c r="F82" i="9" s="1"/>
  <c r="G67" i="9"/>
  <c r="F67" i="9"/>
  <c r="G51" i="9"/>
  <c r="G49" i="9" s="1"/>
  <c r="F51" i="9"/>
  <c r="F49" i="9"/>
  <c r="G46" i="9"/>
  <c r="G45" i="9" s="1"/>
  <c r="F46" i="9"/>
  <c r="F45" i="9"/>
  <c r="F44" i="9" s="1"/>
  <c r="G40" i="9"/>
  <c r="F40" i="9"/>
  <c r="F39" i="9" s="1"/>
  <c r="F38" i="9" s="1"/>
  <c r="G39" i="9"/>
  <c r="G38" i="9" s="1"/>
  <c r="F31" i="9"/>
  <c r="F30" i="9" s="1"/>
  <c r="F28" i="9" s="1"/>
  <c r="F15" i="9"/>
  <c r="F13" i="9"/>
  <c r="F12" i="9" s="1"/>
  <c r="F11" i="9" s="1"/>
  <c r="F10" i="9" l="1"/>
  <c r="F37" i="9"/>
  <c r="F36" i="9" s="1"/>
  <c r="G44" i="9"/>
  <c r="G37" i="9" s="1"/>
  <c r="G36" i="9" s="1"/>
</calcChain>
</file>

<file path=xl/sharedStrings.xml><?xml version="1.0" encoding="utf-8"?>
<sst xmlns="http://schemas.openxmlformats.org/spreadsheetml/2006/main" count="197" uniqueCount="109">
  <si>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</si>
  <si>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</si>
  <si>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</si>
  <si>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</si>
  <si>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</si>
  <si>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</si>
  <si>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</si>
  <si>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</si>
  <si>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</si>
  <si>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</si>
  <si>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</si>
  <si>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</si>
  <si>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</si>
  <si>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Dochody na zadania własne:</t>
  </si>
  <si>
    <t>Oświata i wychowanie</t>
  </si>
  <si>
    <t>Jednostki oświatowe zbiorczo</t>
  </si>
  <si>
    <t>Pozostała działalność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</si>
  <si>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</si>
  <si>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</si>
  <si>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</si>
  <si>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</si>
  <si>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</si>
  <si>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</si>
  <si>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</si>
  <si>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WYDATKI OGÓŁEM:</t>
  </si>
  <si>
    <t>Wydatki na zadania własne:</t>
  </si>
  <si>
    <t>Gospodarka mieszkaniowa</t>
  </si>
  <si>
    <t>zakup materiałów i wyposażenia</t>
  </si>
  <si>
    <t>zakup środków dydaktycznych i książek</t>
  </si>
  <si>
    <t>wynagrodzenia bezosobowe</t>
  </si>
  <si>
    <t>wynagrodzenia osobowe pracowników</t>
  </si>
  <si>
    <t>składki na ubezpieczenia społeczne</t>
  </si>
  <si>
    <t>Wsparcia Osób Niepełnosprawnych</t>
  </si>
  <si>
    <t xml:space="preserve">Prezydenta Miasta Włocławek 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</si>
  <si>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</si>
  <si>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</si>
  <si>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</si>
  <si>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</si>
  <si>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</si>
  <si>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zakup usług pozostałych</t>
  </si>
  <si>
    <t>dodatkowe wynagrodzenie roczne</t>
  </si>
  <si>
    <t>Wydatki na zadania zlecone:</t>
  </si>
  <si>
    <t>Załącznik Nr 2</t>
  </si>
  <si>
    <t>Planowane wydatki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</si>
  <si>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</si>
  <si>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</si>
  <si>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</si>
  <si>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</si>
  <si>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</si>
  <si>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</si>
  <si>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</si>
  <si>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</si>
  <si>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</si>
  <si>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</si>
  <si>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</si>
  <si>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</si>
  <si>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</si>
  <si>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</si>
  <si>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</si>
  <si>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</si>
  <si>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</si>
  <si>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</si>
  <si>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</si>
  <si>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</si>
  <si>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</si>
  <si>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</si>
  <si>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</si>
  <si>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</si>
  <si>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</si>
  <si>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</si>
  <si>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</si>
  <si>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</si>
  <si>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</si>
  <si>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</si>
  <si>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</si>
  <si>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</si>
  <si>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dz. 801</t>
  </si>
  <si>
    <t>z tego: 2020 r.</t>
  </si>
  <si>
    <t>rozdz. 80195</t>
  </si>
  <si>
    <t>Przedszkola</t>
  </si>
  <si>
    <t>osób niemówiących w OSI Włocławek"</t>
  </si>
  <si>
    <t>2059</t>
  </si>
  <si>
    <t>Wybory Prezydenta Rzeczypospolitej Polskiej</t>
  </si>
  <si>
    <t>Gospodarka gruntami i nieruchomościami</t>
  </si>
  <si>
    <t>Wydział Gospodarowania Mieniem Komunalnym</t>
  </si>
  <si>
    <t>4590</t>
  </si>
  <si>
    <t>kary i odszkodowania wypłacane na rzecz osób fizycznych</t>
  </si>
  <si>
    <t>4600</t>
  </si>
  <si>
    <t>kary i odszkodowania wypłacane na rzecz osób</t>
  </si>
  <si>
    <t>prawnych i innych jednostek organizacyjnych</t>
  </si>
  <si>
    <t>wydatki osobowe niezaliczone do wynagrodzeń</t>
  </si>
  <si>
    <t>składki na Fundusz Pracy oraz Solidarnościowy Fundusz</t>
  </si>
  <si>
    <t>wspieramy komunikację osób niemówiących w OSI Włocławek"</t>
  </si>
  <si>
    <t>szkolenia pracowników niebędących członkami korpusu</t>
  </si>
  <si>
    <t>służby cywilnej</t>
  </si>
  <si>
    <t>Biuro Rady Miasta Włocławek</t>
  </si>
  <si>
    <t>różne wydatki na rzecz osób fizycznych</t>
  </si>
  <si>
    <t xml:space="preserve">opłaty z tytułu zakupu usług telekomunikacyjnych </t>
  </si>
  <si>
    <t>Urzędy naczelnych organów władzy państwowej,</t>
  </si>
  <si>
    <t>kontroli i ochrony prawa oraz sądownictwa</t>
  </si>
  <si>
    <t>do Zarządzenia NR 118/2020</t>
  </si>
  <si>
    <t>z dnia 16 marca 2020 r.</t>
  </si>
  <si>
    <r>
      <t xml:space="preserve">Organ - projekt pn. </t>
    </r>
    <r>
      <rPr>
        <sz val="8"/>
        <rFont val="Arial CE"/>
        <charset val="238"/>
      </rPr>
      <t>"Bez słów - wspieramy komunikację</t>
    </r>
  </si>
  <si>
    <r>
      <t>gmin, związkom powiatowo-gminnym) ustawami</t>
    </r>
    <r>
      <rPr>
        <sz val="9"/>
        <rFont val="Arial CE"/>
        <charset val="238"/>
      </rPr>
      <t xml:space="preserve"> </t>
    </r>
  </si>
  <si>
    <r>
      <t>Wydział Edukacji - projekt pn.</t>
    </r>
    <r>
      <rPr>
        <sz val="8"/>
        <rFont val="Arial CE"/>
        <charset val="238"/>
      </rPr>
      <t xml:space="preserve"> "Bez słów -</t>
    </r>
  </si>
  <si>
    <r>
      <t>Jednostki oświatowe zbiorczo - projekt pn.</t>
    </r>
    <r>
      <rPr>
        <sz val="8"/>
        <rFont val="Arial CE"/>
        <charset val="238"/>
      </rPr>
      <t xml:space="preserve"> "Bez słów -</t>
    </r>
  </si>
  <si>
    <t>2.6</t>
  </si>
  <si>
    <t>Bez słów - wspieramy komunikację osób niemówiących w Obszarze Strategicznej Interwencji Włocławek</t>
  </si>
  <si>
    <t>Razem wydatki /Urząd Miasta/,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</si>
</sst>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u/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sz val="9"/>
      <color rgb="FFFF0000"/>
      <name val="Arial CE"/>
      <charset val="238"/>
    </font>
    <font>
      <sz val="9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/>
  </cellStyleXfs>
  <cellXfs count="204">
    <xf numFmtId="0" fontId="0" fillId="0" borderId="0" xfId="0"/>
    <xf numFmtId="0" fontId="2" fillId="0" borderId="0" xfId="0" applyFont="1"/>
    <xf numFmtId="0" fontId="4" fillId="0" borderId="0" xfId="1" applyFont="1"/>
    <xf numFmtId="3" fontId="4" fillId="0" borderId="0" xfId="1" applyNumberFormat="1" applyFont="1"/>
    <xf numFmtId="0" fontId="4" fillId="0" borderId="0" xfId="1" applyFont="1" applyAlignment="1">
      <alignment horizontal="center" vertical="center"/>
    </xf>
    <xf numFmtId="0" fontId="5" fillId="0" borderId="0" xfId="1" applyFont="1"/>
    <xf numFmtId="4" fontId="4" fillId="0" borderId="0" xfId="1" applyNumberFormat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0" fillId="0" borderId="4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0" fillId="0" borderId="7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3" fontId="10" fillId="0" borderId="12" xfId="0" applyNumberFormat="1" applyFont="1" applyBorder="1"/>
    <xf numFmtId="3" fontId="10" fillId="0" borderId="12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3" fontId="10" fillId="0" borderId="15" xfId="0" applyNumberFormat="1" applyFont="1" applyBorder="1"/>
    <xf numFmtId="3" fontId="10" fillId="0" borderId="15" xfId="0" applyNumberFormat="1" applyFont="1" applyBorder="1" applyAlignment="1">
      <alignment horizontal="center"/>
    </xf>
    <xf numFmtId="3" fontId="10" fillId="0" borderId="4" xfId="0" applyNumberFormat="1" applyFont="1" applyBorder="1"/>
    <xf numFmtId="49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0" fillId="0" borderId="6" xfId="0" applyNumberFormat="1" applyFont="1" applyBorder="1"/>
    <xf numFmtId="3" fontId="10" fillId="0" borderId="15" xfId="0" applyNumberFormat="1" applyFont="1" applyBorder="1" applyAlignment="1">
      <alignment horizontal="right"/>
    </xf>
    <xf numFmtId="0" fontId="6" fillId="0" borderId="4" xfId="0" applyFont="1" applyBorder="1"/>
    <xf numFmtId="0" fontId="6" fillId="0" borderId="8" xfId="0" applyFont="1" applyBorder="1"/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center"/>
    </xf>
    <xf numFmtId="3" fontId="6" fillId="0" borderId="7" xfId="0" applyNumberFormat="1" applyFont="1" applyBorder="1"/>
    <xf numFmtId="0" fontId="6" fillId="0" borderId="17" xfId="0" applyFont="1" applyBorder="1"/>
    <xf numFmtId="0" fontId="6" fillId="0" borderId="5" xfId="0" applyFont="1" applyBorder="1"/>
    <xf numFmtId="0" fontId="6" fillId="0" borderId="6" xfId="0" applyFont="1" applyBorder="1"/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center"/>
    </xf>
    <xf numFmtId="3" fontId="6" fillId="0" borderId="6" xfId="0" applyNumberFormat="1" applyFont="1" applyBorder="1"/>
    <xf numFmtId="3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6" fillId="0" borderId="5" xfId="0" applyNumberFormat="1" applyFont="1" applyBorder="1"/>
    <xf numFmtId="3" fontId="10" fillId="0" borderId="4" xfId="0" applyNumberFormat="1" applyFont="1" applyBorder="1" applyAlignment="1">
      <alignment horizontal="right"/>
    </xf>
    <xf numFmtId="3" fontId="6" fillId="0" borderId="9" xfId="0" applyNumberFormat="1" applyFont="1" applyBorder="1"/>
    <xf numFmtId="0" fontId="6" fillId="0" borderId="9" xfId="0" applyFont="1" applyBorder="1"/>
    <xf numFmtId="0" fontId="6" fillId="0" borderId="7" xfId="0" applyFont="1" applyBorder="1"/>
    <xf numFmtId="0" fontId="12" fillId="0" borderId="8" xfId="0" applyFont="1" applyBorder="1"/>
    <xf numFmtId="3" fontId="12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3" fontId="12" fillId="0" borderId="4" xfId="0" applyNumberFormat="1" applyFont="1" applyBorder="1"/>
    <xf numFmtId="0" fontId="0" fillId="0" borderId="9" xfId="0" applyBorder="1"/>
    <xf numFmtId="49" fontId="12" fillId="0" borderId="4" xfId="0" applyNumberFormat="1" applyFont="1" applyBorder="1" applyAlignment="1">
      <alignment horizontal="right"/>
    </xf>
    <xf numFmtId="0" fontId="12" fillId="0" borderId="5" xfId="0" applyFont="1" applyBorder="1"/>
    <xf numFmtId="3" fontId="12" fillId="0" borderId="4" xfId="0" applyNumberFormat="1" applyFont="1" applyBorder="1" applyAlignment="1"/>
    <xf numFmtId="0" fontId="1" fillId="0" borderId="0" xfId="0" applyFont="1" applyBorder="1"/>
    <xf numFmtId="0" fontId="0" fillId="0" borderId="0" xfId="0" applyBorder="1"/>
    <xf numFmtId="3" fontId="12" fillId="0" borderId="5" xfId="0" applyNumberFormat="1" applyFont="1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12" fillId="0" borderId="6" xfId="0" applyFont="1" applyBorder="1"/>
    <xf numFmtId="3" fontId="1" fillId="0" borderId="0" xfId="0" applyNumberFormat="1" applyFont="1" applyBorder="1"/>
    <xf numFmtId="0" fontId="12" fillId="0" borderId="4" xfId="0" applyFont="1" applyBorder="1"/>
    <xf numFmtId="3" fontId="12" fillId="0" borderId="7" xfId="0" applyNumberFormat="1" applyFont="1" applyBorder="1"/>
    <xf numFmtId="0" fontId="12" fillId="0" borderId="0" xfId="0" applyFont="1" applyBorder="1"/>
    <xf numFmtId="0" fontId="3" fillId="0" borderId="0" xfId="1"/>
    <xf numFmtId="0" fontId="15" fillId="0" borderId="0" xfId="1" applyFont="1" applyAlignment="1">
      <alignment horizontal="centerContinuous" vertical="center"/>
    </xf>
    <xf numFmtId="0" fontId="15" fillId="0" borderId="0" xfId="1" applyFont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21" xfId="1" applyFont="1" applyBorder="1" applyAlignment="1">
      <alignment vertical="center"/>
    </xf>
    <xf numFmtId="0" fontId="16" fillId="0" borderId="23" xfId="1" applyFont="1" applyBorder="1" applyAlignment="1">
      <alignment vertical="center"/>
    </xf>
    <xf numFmtId="0" fontId="16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16" fillId="0" borderId="22" xfId="1" applyFont="1" applyBorder="1" applyAlignment="1">
      <alignment horizontal="center" vertical="center"/>
    </xf>
    <xf numFmtId="0" fontId="16" fillId="0" borderId="4" xfId="1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4" xfId="1" applyFont="1" applyBorder="1" applyAlignment="1">
      <alignment vertical="center"/>
    </xf>
    <xf numFmtId="3" fontId="16" fillId="0" borderId="24" xfId="1" applyNumberFormat="1" applyFont="1" applyBorder="1" applyAlignment="1">
      <alignment vertical="center"/>
    </xf>
    <xf numFmtId="4" fontId="16" fillId="0" borderId="0" xfId="1" applyNumberFormat="1" applyFont="1"/>
    <xf numFmtId="0" fontId="16" fillId="0" borderId="0" xfId="1" applyFont="1"/>
    <xf numFmtId="0" fontId="15" fillId="0" borderId="4" xfId="1" applyFont="1" applyBorder="1" applyAlignment="1">
      <alignment horizontal="center" vertical="center"/>
    </xf>
    <xf numFmtId="3" fontId="16" fillId="0" borderId="0" xfId="1" applyNumberFormat="1" applyFont="1"/>
    <xf numFmtId="49" fontId="16" fillId="0" borderId="4" xfId="1" applyNumberFormat="1" applyFont="1" applyFill="1" applyBorder="1" applyAlignment="1">
      <alignment horizontal="center" vertical="center"/>
    </xf>
    <xf numFmtId="0" fontId="16" fillId="2" borderId="27" xfId="1" applyFont="1" applyFill="1" applyBorder="1" applyAlignment="1">
      <alignment vertical="center" wrapText="1"/>
    </xf>
    <xf numFmtId="0" fontId="15" fillId="2" borderId="28" xfId="0" applyFont="1" applyFill="1" applyBorder="1" applyAlignment="1">
      <alignment horizontal="center" vertical="center"/>
    </xf>
    <xf numFmtId="3" fontId="16" fillId="2" borderId="28" xfId="0" applyNumberFormat="1" applyFont="1" applyFill="1" applyBorder="1" applyAlignment="1">
      <alignment horizontal="right" vertical="center"/>
    </xf>
    <xf numFmtId="3" fontId="16" fillId="2" borderId="29" xfId="0" applyNumberFormat="1" applyFont="1" applyFill="1" applyBorder="1" applyAlignment="1">
      <alignment horizontal="right" vertical="center"/>
    </xf>
    <xf numFmtId="0" fontId="4" fillId="0" borderId="26" xfId="1" applyFont="1" applyFill="1" applyBorder="1" applyAlignment="1">
      <alignment horizontal="center" vertical="top"/>
    </xf>
    <xf numFmtId="0" fontId="4" fillId="2" borderId="30" xfId="1" applyFont="1" applyFill="1" applyBorder="1" applyAlignment="1">
      <alignment vertical="top" wrapText="1"/>
    </xf>
    <xf numFmtId="0" fontId="4" fillId="0" borderId="26" xfId="1" applyFont="1" applyFill="1" applyBorder="1" applyAlignment="1">
      <alignment horizontal="center" vertical="center"/>
    </xf>
    <xf numFmtId="0" fontId="4" fillId="2" borderId="26" xfId="1" applyFont="1" applyFill="1" applyBorder="1"/>
    <xf numFmtId="0" fontId="4" fillId="2" borderId="26" xfId="1" applyFont="1" applyFill="1" applyBorder="1" applyAlignment="1">
      <alignment horizontal="center"/>
    </xf>
    <xf numFmtId="3" fontId="4" fillId="2" borderId="26" xfId="1" applyNumberFormat="1" applyFont="1" applyFill="1" applyBorder="1"/>
    <xf numFmtId="0" fontId="4" fillId="0" borderId="33" xfId="1" applyFont="1" applyFill="1" applyBorder="1" applyAlignment="1">
      <alignment horizontal="center" vertical="center"/>
    </xf>
    <xf numFmtId="0" fontId="4" fillId="2" borderId="33" xfId="1" applyFont="1" applyFill="1" applyBorder="1"/>
    <xf numFmtId="0" fontId="4" fillId="2" borderId="33" xfId="1" applyFont="1" applyFill="1" applyBorder="1" applyAlignment="1">
      <alignment horizontal="center"/>
    </xf>
    <xf numFmtId="3" fontId="4" fillId="2" borderId="33" xfId="1" applyNumberFormat="1" applyFont="1" applyFill="1" applyBorder="1"/>
    <xf numFmtId="0" fontId="4" fillId="0" borderId="0" xfId="1" applyFont="1" applyFill="1" applyAlignment="1">
      <alignment horizontal="center" vertical="center"/>
    </xf>
    <xf numFmtId="3" fontId="13" fillId="0" borderId="15" xfId="0" applyNumberFormat="1" applyFont="1" applyBorder="1"/>
    <xf numFmtId="3" fontId="12" fillId="0" borderId="6" xfId="0" applyNumberFormat="1" applyFont="1" applyBorder="1"/>
    <xf numFmtId="3" fontId="20" fillId="0" borderId="4" xfId="0" applyNumberFormat="1" applyFont="1" applyBorder="1" applyAlignment="1">
      <alignment horizontal="right"/>
    </xf>
    <xf numFmtId="3" fontId="20" fillId="0" borderId="4" xfId="0" applyNumberFormat="1" applyFont="1" applyBorder="1" applyAlignment="1">
      <alignment horizontal="center"/>
    </xf>
    <xf numFmtId="3" fontId="13" fillId="0" borderId="15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3" fillId="0" borderId="12" xfId="0" applyNumberFormat="1" applyFont="1" applyBorder="1"/>
    <xf numFmtId="3" fontId="10" fillId="0" borderId="37" xfId="0" applyNumberFormat="1" applyFont="1" applyBorder="1"/>
    <xf numFmtId="3" fontId="13" fillId="0" borderId="37" xfId="0" applyNumberFormat="1" applyFont="1" applyBorder="1"/>
    <xf numFmtId="0" fontId="13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12" fillId="0" borderId="34" xfId="0" applyFont="1" applyBorder="1"/>
    <xf numFmtId="3" fontId="12" fillId="0" borderId="8" xfId="0" applyNumberFormat="1" applyFont="1" applyBorder="1"/>
    <xf numFmtId="0" fontId="12" fillId="0" borderId="38" xfId="0" applyFont="1" applyBorder="1"/>
    <xf numFmtId="3" fontId="12" fillId="0" borderId="5" xfId="0" applyNumberFormat="1" applyFont="1" applyBorder="1" applyAlignment="1">
      <alignment horizontal="center"/>
    </xf>
    <xf numFmtId="3" fontId="10" fillId="0" borderId="0" xfId="0" applyNumberFormat="1" applyFont="1" applyBorder="1"/>
    <xf numFmtId="3" fontId="12" fillId="0" borderId="7" xfId="0" applyNumberFormat="1" applyFont="1" applyBorder="1" applyAlignment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right"/>
    </xf>
    <xf numFmtId="0" fontId="21" fillId="0" borderId="8" xfId="0" applyFont="1" applyBorder="1"/>
    <xf numFmtId="3" fontId="12" fillId="0" borderId="34" xfId="0" applyNumberFormat="1" applyFont="1" applyBorder="1" applyAlignment="1">
      <alignment horizontal="center"/>
    </xf>
    <xf numFmtId="0" fontId="6" fillId="0" borderId="39" xfId="0" applyFont="1" applyBorder="1"/>
    <xf numFmtId="3" fontId="6" fillId="0" borderId="35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/>
    <xf numFmtId="3" fontId="10" fillId="0" borderId="5" xfId="0" applyNumberFormat="1" applyFont="1" applyBorder="1" applyAlignment="1"/>
    <xf numFmtId="3" fontId="10" fillId="0" borderId="6" xfId="0" applyNumberFormat="1" applyFont="1" applyBorder="1" applyAlignment="1">
      <alignment horizontal="left"/>
    </xf>
    <xf numFmtId="0" fontId="10" fillId="0" borderId="36" xfId="0" applyFont="1" applyBorder="1"/>
    <xf numFmtId="3" fontId="13" fillId="0" borderId="20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center"/>
    </xf>
    <xf numFmtId="3" fontId="13" fillId="0" borderId="20" xfId="0" applyNumberFormat="1" applyFont="1" applyBorder="1"/>
    <xf numFmtId="3" fontId="10" fillId="0" borderId="6" xfId="0" applyNumberFormat="1" applyFont="1" applyBorder="1" applyAlignment="1">
      <alignment horizontal="left" wrapText="1"/>
    </xf>
    <xf numFmtId="0" fontId="0" fillId="0" borderId="0" xfId="0" applyFont="1"/>
    <xf numFmtId="0" fontId="12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2" fillId="0" borderId="17" xfId="0" applyFont="1" applyBorder="1"/>
    <xf numFmtId="3" fontId="12" fillId="0" borderId="18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center"/>
    </xf>
    <xf numFmtId="3" fontId="12" fillId="0" borderId="18" xfId="0" applyNumberFormat="1" applyFont="1" applyBorder="1"/>
    <xf numFmtId="0" fontId="12" fillId="0" borderId="35" xfId="0" applyFont="1" applyBorder="1"/>
    <xf numFmtId="3" fontId="12" fillId="0" borderId="35" xfId="0" applyNumberFormat="1" applyFont="1" applyBorder="1"/>
    <xf numFmtId="3" fontId="12" fillId="0" borderId="19" xfId="0" applyNumberFormat="1" applyFont="1" applyBorder="1"/>
    <xf numFmtId="0" fontId="0" fillId="0" borderId="0" xfId="0" applyFont="1" applyBorder="1"/>
    <xf numFmtId="0" fontId="6" fillId="0" borderId="16" xfId="0" applyFont="1" applyBorder="1"/>
    <xf numFmtId="3" fontId="6" fillId="0" borderId="18" xfId="0" applyNumberFormat="1" applyFont="1" applyBorder="1"/>
    <xf numFmtId="0" fontId="2" fillId="0" borderId="16" xfId="0" applyFont="1" applyBorder="1"/>
    <xf numFmtId="0" fontId="12" fillId="0" borderId="17" xfId="0" applyFont="1" applyBorder="1" applyAlignment="1">
      <alignment vertical="center" wrapText="1"/>
    </xf>
    <xf numFmtId="0" fontId="12" fillId="0" borderId="9" xfId="0" applyFont="1" applyBorder="1"/>
    <xf numFmtId="0" fontId="1" fillId="0" borderId="0" xfId="0" applyFont="1" applyBorder="1" applyAlignment="1">
      <alignment wrapText="1"/>
    </xf>
    <xf numFmtId="3" fontId="12" fillId="0" borderId="18" xfId="0" applyNumberFormat="1" applyFont="1" applyBorder="1" applyAlignment="1"/>
    <xf numFmtId="3" fontId="12" fillId="0" borderId="19" xfId="0" applyNumberFormat="1" applyFont="1" applyBorder="1" applyAlignment="1">
      <alignment horizontal="right"/>
    </xf>
    <xf numFmtId="49" fontId="4" fillId="0" borderId="30" xfId="1" applyNumberFormat="1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left" vertical="center" wrapText="1"/>
    </xf>
    <xf numFmtId="0" fontId="4" fillId="0" borderId="25" xfId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3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3" fontId="4" fillId="0" borderId="26" xfId="1" applyNumberFormat="1" applyFont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3" fontId="0" fillId="2" borderId="31" xfId="0" applyNumberFormat="1" applyFont="1" applyFill="1" applyBorder="1" applyAlignment="1">
      <alignment horizontal="center" vertical="center"/>
    </xf>
    <xf numFmtId="3" fontId="0" fillId="2" borderId="32" xfId="0" applyNumberFormat="1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/>
    </xf>
    <xf numFmtId="3" fontId="0" fillId="2" borderId="31" xfId="0" applyNumberFormat="1" applyFont="1" applyFill="1" applyBorder="1" applyAlignment="1">
      <alignment horizontal="center"/>
    </xf>
    <xf numFmtId="3" fontId="0" fillId="2" borderId="32" xfId="0" applyNumberFormat="1" applyFont="1" applyFill="1" applyBorder="1" applyAlignment="1">
      <alignment horizontal="center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zoomScale="130" zoomScaleNormal="130" workbookViewId="0">
      <selection activeCell="G17" sqref="G17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6.7109375" customWidth="1"/>
    <col min="6" max="7" width="10.28515625" customWidth="1"/>
    <col min="8" max="8" width="11.28515625" customWidth="1"/>
    <col min="9" max="9" width="9.140625" style="76"/>
    <col min="10" max="10" width="8.5703125" customWidth="1"/>
  </cols>
  <sheetData>
    <row r="1" spans="1:11" ht="12.75" customHeight="1" x14ac:dyDescent="0.25">
      <c r="A1" s="1"/>
      <c r="B1" s="1"/>
      <c r="C1" s="7"/>
      <c r="D1" s="8"/>
      <c r="E1" s="8"/>
      <c r="F1" s="8" t="s">
        <v>0</v>
      </c>
      <c r="G1" s="1"/>
      <c r="H1" s="1"/>
    </row>
    <row r="2" spans="1:11" ht="12.75" customHeight="1" x14ac:dyDescent="0.25">
      <c r="A2" s="1"/>
      <c r="B2" s="1"/>
      <c r="C2" s="7"/>
      <c r="D2" s="8"/>
      <c r="E2" s="8"/>
      <c r="F2" s="8" t="s">
        <v>100</v>
      </c>
      <c r="G2" s="1"/>
      <c r="H2" s="1"/>
    </row>
    <row r="3" spans="1:11" ht="12.75" customHeight="1" x14ac:dyDescent="0.25">
      <c r="A3" s="1"/>
      <c r="B3" s="1"/>
      <c r="C3" s="7"/>
      <c r="D3" s="8"/>
      <c r="E3" s="8"/>
      <c r="F3" s="8" t="s">
        <v>33</v>
      </c>
      <c r="G3" s="1"/>
      <c r="H3" s="1"/>
    </row>
    <row r="4" spans="1:11" ht="12.75" customHeight="1" x14ac:dyDescent="0.25">
      <c r="A4" s="1"/>
      <c r="B4" s="1"/>
      <c r="C4" s="7"/>
      <c r="D4" s="8"/>
      <c r="E4" s="8"/>
      <c r="F4" s="8" t="s">
        <v>101</v>
      </c>
      <c r="G4" s="1"/>
      <c r="H4" s="1"/>
    </row>
    <row r="5" spans="1:11" ht="30.75" customHeight="1" x14ac:dyDescent="0.25">
      <c r="A5" s="9" t="s">
        <v>1</v>
      </c>
      <c r="B5" s="10"/>
      <c r="C5" s="11"/>
      <c r="D5" s="11"/>
      <c r="E5" s="10"/>
      <c r="F5" s="10"/>
      <c r="G5" s="12"/>
      <c r="H5" s="10"/>
    </row>
    <row r="6" spans="1:11" ht="18.75" customHeight="1" x14ac:dyDescent="0.25">
      <c r="A6" s="1"/>
      <c r="B6" s="1"/>
      <c r="C6" s="7"/>
      <c r="D6" s="7"/>
      <c r="E6" s="13"/>
      <c r="F6" s="1"/>
      <c r="G6" s="14"/>
      <c r="H6" s="14" t="s">
        <v>2</v>
      </c>
    </row>
    <row r="7" spans="1:11" x14ac:dyDescent="0.25">
      <c r="A7" s="15"/>
      <c r="B7" s="15"/>
      <c r="C7" s="16"/>
      <c r="D7" s="17"/>
      <c r="E7" s="18"/>
      <c r="F7" s="19"/>
      <c r="G7" s="20"/>
      <c r="H7" s="21" t="s">
        <v>3</v>
      </c>
      <c r="K7" s="22"/>
    </row>
    <row r="8" spans="1:11" x14ac:dyDescent="0.25">
      <c r="A8" s="23" t="s">
        <v>4</v>
      </c>
      <c r="B8" s="23" t="s">
        <v>5</v>
      </c>
      <c r="C8" s="24" t="s">
        <v>6</v>
      </c>
      <c r="D8" s="25" t="s">
        <v>7</v>
      </c>
      <c r="E8" s="26"/>
      <c r="F8" s="27" t="s">
        <v>8</v>
      </c>
      <c r="G8" s="23" t="s">
        <v>9</v>
      </c>
      <c r="H8" s="23" t="s">
        <v>10</v>
      </c>
      <c r="K8" s="28"/>
    </row>
    <row r="9" spans="1:11" ht="4.5" customHeight="1" x14ac:dyDescent="0.25">
      <c r="A9" s="29"/>
      <c r="B9" s="29"/>
      <c r="C9" s="30"/>
      <c r="D9" s="31"/>
      <c r="E9" s="32"/>
      <c r="F9" s="33"/>
      <c r="G9" s="33"/>
      <c r="H9" s="29"/>
    </row>
    <row r="10" spans="1:11" ht="24" customHeight="1" thickBot="1" x14ac:dyDescent="0.3">
      <c r="A10" s="34"/>
      <c r="B10" s="34"/>
      <c r="C10" s="35"/>
      <c r="D10" s="36" t="s">
        <v>11</v>
      </c>
      <c r="E10" s="37"/>
      <c r="F10" s="38">
        <f>SUM(F11,F28)</f>
        <v>282965</v>
      </c>
      <c r="G10" s="39" t="s">
        <v>12</v>
      </c>
      <c r="H10" s="38">
        <v>758786851</v>
      </c>
      <c r="I10" s="83"/>
    </row>
    <row r="11" spans="1:11" ht="24" customHeight="1" thickBot="1" x14ac:dyDescent="0.3">
      <c r="A11" s="34"/>
      <c r="B11" s="34"/>
      <c r="C11" s="35"/>
      <c r="D11" s="40" t="s">
        <v>13</v>
      </c>
      <c r="E11" s="41"/>
      <c r="F11" s="42">
        <f>SUM(F12)</f>
        <v>153537</v>
      </c>
      <c r="G11" s="43" t="s">
        <v>12</v>
      </c>
      <c r="H11" s="42">
        <v>630163923</v>
      </c>
    </row>
    <row r="12" spans="1:11" s="171" customFormat="1" ht="22.5" customHeight="1" thickTop="1" thickBot="1" x14ac:dyDescent="0.3">
      <c r="A12" s="27">
        <v>801</v>
      </c>
      <c r="B12" s="44"/>
      <c r="C12" s="45"/>
      <c r="D12" s="46" t="s">
        <v>14</v>
      </c>
      <c r="E12" s="47"/>
      <c r="F12" s="48">
        <f>SUM(F13)</f>
        <v>153537</v>
      </c>
      <c r="G12" s="43" t="s">
        <v>12</v>
      </c>
      <c r="H12" s="134">
        <v>20510221</v>
      </c>
      <c r="I12" s="76"/>
    </row>
    <row r="13" spans="1:11" s="171" customFormat="1" ht="12.75" customHeight="1" thickTop="1" x14ac:dyDescent="0.25">
      <c r="A13" s="44"/>
      <c r="B13" s="49">
        <v>80195</v>
      </c>
      <c r="C13" s="35"/>
      <c r="D13" s="50" t="s">
        <v>16</v>
      </c>
      <c r="E13" s="64"/>
      <c r="F13" s="51">
        <f>SUM(F15)</f>
        <v>153537</v>
      </c>
      <c r="G13" s="52" t="s">
        <v>12</v>
      </c>
      <c r="H13" s="85">
        <v>15353084</v>
      </c>
      <c r="I13" s="76"/>
    </row>
    <row r="14" spans="1:11" s="171" customFormat="1" ht="12.75" customHeight="1" x14ac:dyDescent="0.25">
      <c r="A14" s="44"/>
      <c r="B14" s="49"/>
      <c r="C14" s="35"/>
      <c r="D14" s="172" t="s">
        <v>102</v>
      </c>
      <c r="E14" s="135"/>
      <c r="F14" s="136"/>
      <c r="G14" s="137"/>
      <c r="H14" s="71"/>
      <c r="I14" s="76"/>
    </row>
    <row r="15" spans="1:11" s="171" customFormat="1" ht="12.75" customHeight="1" x14ac:dyDescent="0.25">
      <c r="A15" s="44"/>
      <c r="B15" s="49"/>
      <c r="C15" s="73"/>
      <c r="D15" s="173" t="s">
        <v>80</v>
      </c>
      <c r="E15" s="174"/>
      <c r="F15" s="175">
        <f>SUM(F21:F27)</f>
        <v>153537</v>
      </c>
      <c r="G15" s="176" t="s">
        <v>12</v>
      </c>
      <c r="H15" s="177">
        <v>581304</v>
      </c>
      <c r="I15" s="76"/>
    </row>
    <row r="16" spans="1:11" s="171" customFormat="1" ht="12.75" customHeight="1" x14ac:dyDescent="0.25">
      <c r="A16" s="44"/>
      <c r="B16" s="49"/>
      <c r="C16" s="35" t="s">
        <v>17</v>
      </c>
      <c r="D16" s="55" t="s">
        <v>18</v>
      </c>
      <c r="E16" s="59"/>
      <c r="F16" s="34"/>
      <c r="G16" s="60"/>
      <c r="H16" s="57"/>
      <c r="I16" s="76"/>
    </row>
    <row r="17" spans="1:9" s="171" customFormat="1" ht="12.75" customHeight="1" x14ac:dyDescent="0.25">
      <c r="A17" s="44"/>
      <c r="B17" s="49"/>
      <c r="C17" s="35"/>
      <c r="D17" s="55" t="s">
        <v>19</v>
      </c>
      <c r="E17" s="59"/>
      <c r="F17" s="34"/>
      <c r="G17" s="60"/>
      <c r="H17" s="57"/>
      <c r="I17" s="76"/>
    </row>
    <row r="18" spans="1:9" s="171" customFormat="1" ht="12.75" customHeight="1" x14ac:dyDescent="0.25">
      <c r="A18" s="44"/>
      <c r="B18" s="49"/>
      <c r="C18" s="35"/>
      <c r="D18" s="55" t="s">
        <v>20</v>
      </c>
      <c r="E18" s="59"/>
      <c r="F18" s="34"/>
      <c r="G18" s="60"/>
      <c r="H18" s="57"/>
      <c r="I18" s="76"/>
    </row>
    <row r="19" spans="1:9" s="171" customFormat="1" ht="12.75" customHeight="1" x14ac:dyDescent="0.25">
      <c r="A19" s="44"/>
      <c r="B19" s="49"/>
      <c r="C19" s="35"/>
      <c r="D19" s="55" t="s">
        <v>21</v>
      </c>
      <c r="E19" s="59"/>
      <c r="F19" s="34"/>
      <c r="G19" s="60"/>
      <c r="H19" s="57"/>
      <c r="I19" s="76"/>
    </row>
    <row r="20" spans="1:9" s="171" customFormat="1" ht="12.75" customHeight="1" x14ac:dyDescent="0.25">
      <c r="A20" s="44"/>
      <c r="B20" s="49"/>
      <c r="C20" s="35"/>
      <c r="D20" s="62" t="s">
        <v>22</v>
      </c>
      <c r="E20" s="59"/>
      <c r="F20" s="34"/>
      <c r="G20" s="60"/>
      <c r="H20" s="57"/>
      <c r="I20" s="76"/>
    </row>
    <row r="21" spans="1:9" s="171" customFormat="1" ht="12.75" customHeight="1" x14ac:dyDescent="0.25">
      <c r="A21" s="44"/>
      <c r="B21" s="49"/>
      <c r="C21" s="35"/>
      <c r="D21" s="62" t="s">
        <v>23</v>
      </c>
      <c r="E21" s="59"/>
      <c r="F21" s="34">
        <v>130503</v>
      </c>
      <c r="G21" s="60" t="s">
        <v>12</v>
      </c>
      <c r="H21" s="71">
        <v>494103</v>
      </c>
      <c r="I21" s="76"/>
    </row>
    <row r="22" spans="1:9" s="171" customFormat="1" ht="12.75" customHeight="1" x14ac:dyDescent="0.25">
      <c r="A22" s="44"/>
      <c r="B22" s="49"/>
      <c r="C22" s="35" t="s">
        <v>81</v>
      </c>
      <c r="D22" s="55" t="s">
        <v>18</v>
      </c>
      <c r="E22" s="59"/>
      <c r="F22" s="34"/>
      <c r="G22" s="60"/>
      <c r="H22" s="57"/>
      <c r="I22" s="76"/>
    </row>
    <row r="23" spans="1:9" s="171" customFormat="1" ht="12.75" customHeight="1" x14ac:dyDescent="0.25">
      <c r="A23" s="44"/>
      <c r="B23" s="49"/>
      <c r="C23" s="35"/>
      <c r="D23" s="55" t="s">
        <v>19</v>
      </c>
      <c r="E23" s="59"/>
      <c r="F23" s="34"/>
      <c r="G23" s="60"/>
      <c r="H23" s="57"/>
      <c r="I23" s="76"/>
    </row>
    <row r="24" spans="1:9" s="171" customFormat="1" ht="12.75" customHeight="1" x14ac:dyDescent="0.25">
      <c r="A24" s="44"/>
      <c r="B24" s="49"/>
      <c r="C24" s="35"/>
      <c r="D24" s="55" t="s">
        <v>20</v>
      </c>
      <c r="E24" s="59"/>
      <c r="F24" s="34"/>
      <c r="G24" s="60"/>
      <c r="H24" s="57"/>
      <c r="I24" s="76"/>
    </row>
    <row r="25" spans="1:9" s="171" customFormat="1" ht="12.75" customHeight="1" x14ac:dyDescent="0.25">
      <c r="A25" s="44"/>
      <c r="B25" s="49"/>
      <c r="C25" s="35"/>
      <c r="D25" s="55" t="s">
        <v>21</v>
      </c>
      <c r="E25" s="59"/>
      <c r="F25" s="34"/>
      <c r="G25" s="60"/>
      <c r="H25" s="57"/>
      <c r="I25" s="76"/>
    </row>
    <row r="26" spans="1:9" s="171" customFormat="1" ht="12.75" customHeight="1" x14ac:dyDescent="0.25">
      <c r="A26" s="44"/>
      <c r="B26" s="49"/>
      <c r="C26" s="35"/>
      <c r="D26" s="62" t="s">
        <v>22</v>
      </c>
      <c r="E26" s="59"/>
      <c r="F26" s="34"/>
      <c r="G26" s="60"/>
      <c r="H26" s="57"/>
      <c r="I26" s="76"/>
    </row>
    <row r="27" spans="1:9" s="171" customFormat="1" ht="12.75" customHeight="1" x14ac:dyDescent="0.25">
      <c r="A27" s="44"/>
      <c r="B27" s="49"/>
      <c r="C27" s="35"/>
      <c r="D27" s="62" t="s">
        <v>23</v>
      </c>
      <c r="E27" s="59"/>
      <c r="F27" s="34">
        <v>23034</v>
      </c>
      <c r="G27" s="60" t="s">
        <v>12</v>
      </c>
      <c r="H27" s="71">
        <v>87201</v>
      </c>
      <c r="I27" s="76"/>
    </row>
    <row r="28" spans="1:9" s="171" customFormat="1" ht="21" customHeight="1" thickBot="1" x14ac:dyDescent="0.3">
      <c r="A28" s="44"/>
      <c r="B28" s="49"/>
      <c r="C28" s="35"/>
      <c r="D28" s="40" t="s">
        <v>34</v>
      </c>
      <c r="E28" s="41"/>
      <c r="F28" s="138">
        <f>SUM(F30)</f>
        <v>129428</v>
      </c>
      <c r="G28" s="139" t="s">
        <v>12</v>
      </c>
      <c r="H28" s="134">
        <v>112571786</v>
      </c>
      <c r="I28" s="76"/>
    </row>
    <row r="29" spans="1:9" s="171" customFormat="1" ht="20.25" customHeight="1" thickTop="1" x14ac:dyDescent="0.25">
      <c r="A29" s="44">
        <v>751</v>
      </c>
      <c r="B29" s="49"/>
      <c r="C29" s="35"/>
      <c r="D29" s="145" t="s">
        <v>98</v>
      </c>
      <c r="E29" s="166"/>
      <c r="F29" s="167"/>
      <c r="G29" s="168"/>
      <c r="H29" s="169"/>
      <c r="I29" s="76"/>
    </row>
    <row r="30" spans="1:9" s="171" customFormat="1" ht="11.25" customHeight="1" thickBot="1" x14ac:dyDescent="0.3">
      <c r="A30" s="44"/>
      <c r="B30" s="44"/>
      <c r="C30" s="45"/>
      <c r="D30" s="164" t="s">
        <v>99</v>
      </c>
      <c r="E30" s="165"/>
      <c r="F30" s="48">
        <f>SUM(F31)</f>
        <v>129428</v>
      </c>
      <c r="G30" s="43" t="s">
        <v>12</v>
      </c>
      <c r="H30" s="134">
        <v>145496</v>
      </c>
      <c r="I30" s="76"/>
    </row>
    <row r="31" spans="1:9" s="171" customFormat="1" ht="12.75" customHeight="1" thickTop="1" x14ac:dyDescent="0.25">
      <c r="A31" s="44"/>
      <c r="B31" s="49">
        <v>75107</v>
      </c>
      <c r="C31" s="35"/>
      <c r="D31" s="157" t="s">
        <v>82</v>
      </c>
      <c r="E31" s="140"/>
      <c r="F31" s="51">
        <f>SUM(F35)</f>
        <v>129428</v>
      </c>
      <c r="G31" s="52" t="s">
        <v>12</v>
      </c>
      <c r="H31" s="85">
        <v>129428</v>
      </c>
      <c r="I31" s="76"/>
    </row>
    <row r="32" spans="1:9" s="171" customFormat="1" ht="12.75" customHeight="1" x14ac:dyDescent="0.25">
      <c r="A32" s="44"/>
      <c r="B32" s="44"/>
      <c r="C32" s="35" t="s">
        <v>35</v>
      </c>
      <c r="D32" s="49" t="s">
        <v>36</v>
      </c>
      <c r="E32" s="59"/>
      <c r="F32" s="34"/>
      <c r="G32" s="58"/>
      <c r="H32" s="57"/>
      <c r="I32" s="76"/>
    </row>
    <row r="33" spans="1:10" s="171" customFormat="1" ht="12.75" customHeight="1" x14ac:dyDescent="0.25">
      <c r="A33" s="44"/>
      <c r="B33" s="44"/>
      <c r="C33" s="70"/>
      <c r="D33" s="49" t="s">
        <v>37</v>
      </c>
      <c r="E33" s="59"/>
      <c r="F33" s="34"/>
      <c r="G33" s="58"/>
      <c r="H33" s="57"/>
      <c r="I33" s="76"/>
    </row>
    <row r="34" spans="1:10" s="171" customFormat="1" ht="12.75" customHeight="1" x14ac:dyDescent="0.25">
      <c r="A34" s="44"/>
      <c r="B34" s="44"/>
      <c r="C34" s="70"/>
      <c r="D34" s="49" t="s">
        <v>38</v>
      </c>
      <c r="E34" s="59"/>
      <c r="F34" s="34"/>
      <c r="G34" s="58"/>
      <c r="H34" s="57"/>
      <c r="I34" s="76"/>
    </row>
    <row r="35" spans="1:10" s="171" customFormat="1" ht="12.75" customHeight="1" x14ac:dyDescent="0.25">
      <c r="A35" s="44"/>
      <c r="B35" s="44"/>
      <c r="C35" s="70"/>
      <c r="D35" s="55" t="s">
        <v>103</v>
      </c>
      <c r="E35" s="59"/>
      <c r="F35" s="61">
        <v>129428</v>
      </c>
      <c r="G35" s="58" t="s">
        <v>12</v>
      </c>
      <c r="H35" s="57">
        <v>129428</v>
      </c>
      <c r="I35" s="76"/>
    </row>
    <row r="36" spans="1:10" s="171" customFormat="1" ht="23.25" customHeight="1" thickBot="1" x14ac:dyDescent="0.3">
      <c r="A36" s="49"/>
      <c r="B36" s="49"/>
      <c r="C36" s="35"/>
      <c r="D36" s="36" t="s">
        <v>24</v>
      </c>
      <c r="E36" s="37"/>
      <c r="F36" s="38">
        <f>SUM(F37,F82,)</f>
        <v>303452</v>
      </c>
      <c r="G36" s="38">
        <f>SUM(G37,G82)</f>
        <v>20487</v>
      </c>
      <c r="H36" s="141">
        <v>811739671</v>
      </c>
      <c r="I36" s="83"/>
    </row>
    <row r="37" spans="1:10" s="171" customFormat="1" ht="24" customHeight="1" thickBot="1" x14ac:dyDescent="0.3">
      <c r="A37" s="49"/>
      <c r="B37" s="49"/>
      <c r="C37" s="35"/>
      <c r="D37" s="40" t="s">
        <v>25</v>
      </c>
      <c r="E37" s="41"/>
      <c r="F37" s="142">
        <f>SUM(F38,F44)</f>
        <v>174024</v>
      </c>
      <c r="G37" s="142">
        <f>SUM(G38,G44)</f>
        <v>20487</v>
      </c>
      <c r="H37" s="143">
        <v>683116743</v>
      </c>
      <c r="I37" s="83"/>
    </row>
    <row r="38" spans="1:10" s="171" customFormat="1" ht="15" customHeight="1" thickTop="1" thickBot="1" x14ac:dyDescent="0.3">
      <c r="A38" s="144">
        <v>700</v>
      </c>
      <c r="B38" s="49"/>
      <c r="C38" s="35"/>
      <c r="D38" s="145" t="s">
        <v>26</v>
      </c>
      <c r="E38" s="146"/>
      <c r="F38" s="42">
        <f>SUM(F39)</f>
        <v>400</v>
      </c>
      <c r="G38" s="42">
        <f>SUM(G39)</f>
        <v>400</v>
      </c>
      <c r="H38" s="134">
        <v>44833492</v>
      </c>
      <c r="I38" s="83"/>
    </row>
    <row r="39" spans="1:10" s="171" customFormat="1" ht="13.5" customHeight="1" thickTop="1" x14ac:dyDescent="0.25">
      <c r="A39" s="49"/>
      <c r="B39" s="49">
        <v>70005</v>
      </c>
      <c r="C39" s="35"/>
      <c r="D39" s="67" t="s">
        <v>83</v>
      </c>
      <c r="E39" s="147"/>
      <c r="F39" s="148">
        <f>SUM(F40)</f>
        <v>400</v>
      </c>
      <c r="G39" s="148">
        <f>SUM(G40)</f>
        <v>400</v>
      </c>
      <c r="H39" s="85">
        <v>2059818</v>
      </c>
      <c r="I39" s="83"/>
    </row>
    <row r="40" spans="1:10" s="171" customFormat="1" ht="13.5" customHeight="1" x14ac:dyDescent="0.25">
      <c r="A40" s="49"/>
      <c r="B40" s="49"/>
      <c r="C40" s="35"/>
      <c r="D40" s="178" t="s">
        <v>84</v>
      </c>
      <c r="E40" s="149"/>
      <c r="F40" s="179">
        <f>SUM(F41:F43)</f>
        <v>400</v>
      </c>
      <c r="G40" s="180">
        <f>SUM(G41:G43)</f>
        <v>400</v>
      </c>
      <c r="H40" s="180">
        <v>2046818</v>
      </c>
      <c r="I40" s="83"/>
    </row>
    <row r="41" spans="1:10" s="171" customFormat="1" ht="13.5" customHeight="1" x14ac:dyDescent="0.25">
      <c r="A41" s="49"/>
      <c r="B41" s="49"/>
      <c r="C41" s="35" t="s">
        <v>85</v>
      </c>
      <c r="D41" s="74" t="s">
        <v>86</v>
      </c>
      <c r="E41" s="86"/>
      <c r="F41" s="58" t="s">
        <v>12</v>
      </c>
      <c r="G41" s="71">
        <v>400</v>
      </c>
      <c r="H41" s="71">
        <v>1038618</v>
      </c>
      <c r="I41" s="76"/>
      <c r="J41" s="181"/>
    </row>
    <row r="42" spans="1:10" s="171" customFormat="1" ht="13.5" customHeight="1" x14ac:dyDescent="0.25">
      <c r="A42" s="49"/>
      <c r="B42" s="49"/>
      <c r="C42" s="35" t="s">
        <v>87</v>
      </c>
      <c r="D42" s="74" t="s">
        <v>88</v>
      </c>
      <c r="E42" s="86"/>
      <c r="F42" s="150"/>
      <c r="G42" s="71"/>
      <c r="H42" s="71"/>
      <c r="I42" s="76"/>
      <c r="J42" s="181"/>
    </row>
    <row r="43" spans="1:10" s="171" customFormat="1" ht="13.5" customHeight="1" x14ac:dyDescent="0.25">
      <c r="A43" s="49"/>
      <c r="B43" s="49"/>
      <c r="C43" s="35"/>
      <c r="D43" s="74" t="s">
        <v>89</v>
      </c>
      <c r="E43" s="146"/>
      <c r="F43" s="78">
        <v>400</v>
      </c>
      <c r="G43" s="58" t="s">
        <v>12</v>
      </c>
      <c r="H43" s="71">
        <v>226600</v>
      </c>
      <c r="I43" s="76"/>
      <c r="J43" s="181"/>
    </row>
    <row r="44" spans="1:10" s="181" customFormat="1" ht="14.25" customHeight="1" thickBot="1" x14ac:dyDescent="0.3">
      <c r="A44" s="27">
        <v>801</v>
      </c>
      <c r="B44" s="44"/>
      <c r="C44" s="45"/>
      <c r="D44" s="46" t="s">
        <v>14</v>
      </c>
      <c r="E44" s="151"/>
      <c r="F44" s="48">
        <f>SUM(F45,F49)</f>
        <v>173624</v>
      </c>
      <c r="G44" s="48">
        <f>SUM(G45,G49)</f>
        <v>20087</v>
      </c>
      <c r="H44" s="134">
        <v>234645427</v>
      </c>
      <c r="I44" s="76"/>
    </row>
    <row r="45" spans="1:10" s="181" customFormat="1" ht="12.75" customHeight="1" thickTop="1" x14ac:dyDescent="0.25">
      <c r="A45" s="27"/>
      <c r="B45" s="49">
        <v>80104</v>
      </c>
      <c r="C45" s="35"/>
      <c r="D45" s="50" t="s">
        <v>79</v>
      </c>
      <c r="E45" s="65"/>
      <c r="F45" s="51">
        <f>SUM(F46)</f>
        <v>4895</v>
      </c>
      <c r="G45" s="51">
        <f>SUM(G46)</f>
        <v>4895</v>
      </c>
      <c r="H45" s="85">
        <v>34116754</v>
      </c>
      <c r="I45" s="76"/>
    </row>
    <row r="46" spans="1:10" s="181" customFormat="1" ht="12.75" customHeight="1" x14ac:dyDescent="0.25">
      <c r="A46" s="27"/>
      <c r="B46" s="44"/>
      <c r="C46" s="35"/>
      <c r="D46" s="182" t="s">
        <v>15</v>
      </c>
      <c r="E46" s="54"/>
      <c r="F46" s="183">
        <f>SUM(F47:F48)</f>
        <v>4895</v>
      </c>
      <c r="G46" s="183">
        <f>SUM(G47:G48)</f>
        <v>4895</v>
      </c>
      <c r="H46" s="177">
        <v>24419402</v>
      </c>
      <c r="I46" s="76"/>
    </row>
    <row r="47" spans="1:10" s="181" customFormat="1" ht="12.75" customHeight="1" x14ac:dyDescent="0.25">
      <c r="A47" s="27"/>
      <c r="B47" s="44"/>
      <c r="C47" s="70">
        <v>3020</v>
      </c>
      <c r="D47" s="55" t="s">
        <v>90</v>
      </c>
      <c r="E47" s="56"/>
      <c r="F47" s="61">
        <v>4895</v>
      </c>
      <c r="G47" s="60" t="s">
        <v>12</v>
      </c>
      <c r="H47" s="71">
        <v>18084</v>
      </c>
      <c r="I47" s="76"/>
    </row>
    <row r="48" spans="1:10" s="181" customFormat="1" ht="12.75" customHeight="1" x14ac:dyDescent="0.25">
      <c r="A48" s="27"/>
      <c r="B48" s="44"/>
      <c r="C48" s="70">
        <v>4040</v>
      </c>
      <c r="D48" s="55" t="s">
        <v>40</v>
      </c>
      <c r="E48" s="56"/>
      <c r="F48" s="58" t="s">
        <v>12</v>
      </c>
      <c r="G48" s="61">
        <v>4895</v>
      </c>
      <c r="H48" s="71">
        <v>1323701</v>
      </c>
      <c r="I48" s="76"/>
    </row>
    <row r="49" spans="1:11" s="181" customFormat="1" ht="12.75" customHeight="1" x14ac:dyDescent="0.25">
      <c r="A49" s="23"/>
      <c r="B49" s="49">
        <v>80195</v>
      </c>
      <c r="C49" s="35"/>
      <c r="D49" s="50" t="s">
        <v>16</v>
      </c>
      <c r="E49" s="65"/>
      <c r="F49" s="51">
        <f>SUM(F51,F67)</f>
        <v>168729</v>
      </c>
      <c r="G49" s="51">
        <f>SUM(G51,G67)</f>
        <v>15192</v>
      </c>
      <c r="H49" s="53">
        <v>17545757</v>
      </c>
      <c r="I49" s="76"/>
    </row>
    <row r="50" spans="1:11" s="181" customFormat="1" ht="12.75" customHeight="1" x14ac:dyDescent="0.25">
      <c r="A50" s="23"/>
      <c r="B50" s="49"/>
      <c r="C50" s="35"/>
      <c r="D50" s="74" t="s">
        <v>104</v>
      </c>
      <c r="E50" s="56"/>
      <c r="F50" s="61"/>
      <c r="G50" s="61"/>
      <c r="H50" s="34"/>
      <c r="I50" s="76"/>
    </row>
    <row r="51" spans="1:11" s="181" customFormat="1" ht="12" customHeight="1" x14ac:dyDescent="0.25">
      <c r="A51" s="23"/>
      <c r="B51" s="49"/>
      <c r="C51" s="73"/>
      <c r="D51" s="184" t="s">
        <v>92</v>
      </c>
      <c r="E51" s="185"/>
      <c r="F51" s="175">
        <f>SUM(F52:F65)</f>
        <v>134874</v>
      </c>
      <c r="G51" s="175">
        <f>SUM(G52:G65)</f>
        <v>8069</v>
      </c>
      <c r="H51" s="175">
        <v>531097</v>
      </c>
      <c r="I51" s="76"/>
    </row>
    <row r="52" spans="1:11" s="181" customFormat="1" ht="12.75" customHeight="1" x14ac:dyDescent="0.25">
      <c r="A52" s="29"/>
      <c r="B52" s="66"/>
      <c r="C52" s="66">
        <v>4047</v>
      </c>
      <c r="D52" s="50" t="s">
        <v>40</v>
      </c>
      <c r="E52" s="186"/>
      <c r="F52" s="152">
        <v>86</v>
      </c>
      <c r="G52" s="69" t="s">
        <v>12</v>
      </c>
      <c r="H52" s="68">
        <v>1127</v>
      </c>
      <c r="I52" s="153"/>
      <c r="J52" s="76"/>
      <c r="K52" s="154"/>
    </row>
    <row r="53" spans="1:11" s="181" customFormat="1" ht="12.75" customHeight="1" x14ac:dyDescent="0.25">
      <c r="A53" s="23"/>
      <c r="B53" s="49"/>
      <c r="C53" s="49">
        <v>4049</v>
      </c>
      <c r="D53" s="55" t="s">
        <v>40</v>
      </c>
      <c r="E53" s="82"/>
      <c r="F53" s="75">
        <v>16</v>
      </c>
      <c r="G53" s="58" t="s">
        <v>12</v>
      </c>
      <c r="H53" s="57">
        <v>200</v>
      </c>
      <c r="I53" s="153"/>
      <c r="J53" s="76"/>
      <c r="K53" s="154"/>
    </row>
    <row r="54" spans="1:11" s="181" customFormat="1" ht="12.75" customHeight="1" x14ac:dyDescent="0.25">
      <c r="A54" s="23"/>
      <c r="B54" s="49"/>
      <c r="C54" s="49">
        <v>4117</v>
      </c>
      <c r="D54" s="55" t="s">
        <v>31</v>
      </c>
      <c r="E54" s="82"/>
      <c r="F54" s="58" t="s">
        <v>12</v>
      </c>
      <c r="G54" s="57">
        <v>6002</v>
      </c>
      <c r="H54" s="57">
        <v>3971</v>
      </c>
      <c r="I54" s="153"/>
      <c r="J54" s="76"/>
      <c r="K54" s="154"/>
    </row>
    <row r="55" spans="1:11" s="181" customFormat="1" ht="12.75" customHeight="1" x14ac:dyDescent="0.25">
      <c r="A55" s="23"/>
      <c r="B55" s="49"/>
      <c r="C55" s="49">
        <v>4119</v>
      </c>
      <c r="D55" s="55" t="s">
        <v>31</v>
      </c>
      <c r="E55" s="82"/>
      <c r="F55" s="58" t="s">
        <v>12</v>
      </c>
      <c r="G55" s="57">
        <v>1060</v>
      </c>
      <c r="H55" s="57">
        <v>701</v>
      </c>
      <c r="I55" s="153"/>
      <c r="J55" s="76"/>
      <c r="K55" s="154"/>
    </row>
    <row r="56" spans="1:11" s="181" customFormat="1" ht="12.75" customHeight="1" x14ac:dyDescent="0.25">
      <c r="A56" s="23"/>
      <c r="B56" s="49"/>
      <c r="C56" s="49">
        <v>4127</v>
      </c>
      <c r="D56" s="55" t="s">
        <v>91</v>
      </c>
      <c r="E56" s="82"/>
      <c r="F56" s="58"/>
      <c r="G56" s="57"/>
      <c r="H56" s="57"/>
      <c r="I56" s="153"/>
      <c r="J56" s="76"/>
      <c r="K56" s="154"/>
    </row>
    <row r="57" spans="1:11" s="181" customFormat="1" ht="12.75" customHeight="1" x14ac:dyDescent="0.25">
      <c r="A57" s="23"/>
      <c r="B57" s="49"/>
      <c r="C57" s="49"/>
      <c r="D57" s="55" t="s">
        <v>32</v>
      </c>
      <c r="E57" s="82"/>
      <c r="F57" s="58" t="s">
        <v>12</v>
      </c>
      <c r="G57" s="57">
        <v>855</v>
      </c>
      <c r="H57" s="57">
        <v>566</v>
      </c>
      <c r="I57" s="153"/>
      <c r="J57" s="76"/>
      <c r="K57" s="154"/>
    </row>
    <row r="58" spans="1:11" s="181" customFormat="1" ht="12.75" customHeight="1" x14ac:dyDescent="0.25">
      <c r="A58" s="23"/>
      <c r="B58" s="49"/>
      <c r="C58" s="49">
        <v>4129</v>
      </c>
      <c r="D58" s="55" t="s">
        <v>91</v>
      </c>
      <c r="E58" s="82"/>
      <c r="F58" s="58"/>
      <c r="G58" s="57"/>
      <c r="H58" s="57"/>
      <c r="I58" s="153"/>
      <c r="J58" s="76"/>
      <c r="K58" s="154"/>
    </row>
    <row r="59" spans="1:11" s="181" customFormat="1" ht="12.75" customHeight="1" x14ac:dyDescent="0.25">
      <c r="A59" s="23"/>
      <c r="B59" s="49"/>
      <c r="C59" s="49"/>
      <c r="D59" s="55" t="s">
        <v>32</v>
      </c>
      <c r="E59" s="82"/>
      <c r="F59" s="58" t="s">
        <v>12</v>
      </c>
      <c r="G59" s="57">
        <v>152</v>
      </c>
      <c r="H59" s="57">
        <v>100</v>
      </c>
      <c r="I59" s="153"/>
      <c r="J59" s="76"/>
      <c r="K59" s="154"/>
    </row>
    <row r="60" spans="1:11" s="181" customFormat="1" ht="12.75" customHeight="1" x14ac:dyDescent="0.25">
      <c r="A60" s="23"/>
      <c r="B60" s="49"/>
      <c r="C60" s="49">
        <v>4177</v>
      </c>
      <c r="D60" s="55" t="s">
        <v>29</v>
      </c>
      <c r="E60" s="82"/>
      <c r="F60" s="75">
        <v>15377</v>
      </c>
      <c r="G60" s="58" t="s">
        <v>12</v>
      </c>
      <c r="H60" s="57">
        <v>63172</v>
      </c>
      <c r="I60" s="153"/>
      <c r="J60" s="76"/>
      <c r="K60" s="154"/>
    </row>
    <row r="61" spans="1:11" s="181" customFormat="1" ht="12.75" customHeight="1" x14ac:dyDescent="0.25">
      <c r="A61" s="23"/>
      <c r="B61" s="49"/>
      <c r="C61" s="49">
        <v>4179</v>
      </c>
      <c r="D61" s="55" t="s">
        <v>29</v>
      </c>
      <c r="E61" s="82"/>
      <c r="F61" s="75">
        <v>2714</v>
      </c>
      <c r="G61" s="58" t="s">
        <v>12</v>
      </c>
      <c r="H61" s="57">
        <v>11148</v>
      </c>
      <c r="I61" s="153"/>
      <c r="J61" s="76"/>
      <c r="K61" s="154"/>
    </row>
    <row r="62" spans="1:11" s="181" customFormat="1" ht="12.75" customHeight="1" x14ac:dyDescent="0.25">
      <c r="A62" s="23"/>
      <c r="B62" s="49"/>
      <c r="C62" s="49">
        <v>4247</v>
      </c>
      <c r="D62" s="55" t="s">
        <v>28</v>
      </c>
      <c r="E62" s="82"/>
      <c r="F62" s="75">
        <v>39530</v>
      </c>
      <c r="G62" s="58" t="s">
        <v>12</v>
      </c>
      <c r="H62" s="57">
        <v>39530</v>
      </c>
      <c r="I62" s="153"/>
      <c r="J62" s="76"/>
      <c r="K62" s="154"/>
    </row>
    <row r="63" spans="1:11" s="181" customFormat="1" ht="12.75" customHeight="1" x14ac:dyDescent="0.25">
      <c r="A63" s="23"/>
      <c r="B63" s="49"/>
      <c r="C63" s="49">
        <v>4249</v>
      </c>
      <c r="D63" s="55" t="s">
        <v>28</v>
      </c>
      <c r="E63" s="82"/>
      <c r="F63" s="75">
        <v>6976</v>
      </c>
      <c r="G63" s="58" t="s">
        <v>12</v>
      </c>
      <c r="H63" s="57">
        <v>6976</v>
      </c>
      <c r="I63" s="153"/>
      <c r="J63" s="76"/>
      <c r="K63" s="154"/>
    </row>
    <row r="64" spans="1:11" s="181" customFormat="1" ht="12.75" customHeight="1" x14ac:dyDescent="0.25">
      <c r="A64" s="23"/>
      <c r="B64" s="49"/>
      <c r="C64" s="49">
        <v>4307</v>
      </c>
      <c r="D64" s="55" t="s">
        <v>39</v>
      </c>
      <c r="E64" s="82"/>
      <c r="F64" s="75">
        <v>59648</v>
      </c>
      <c r="G64" s="58" t="s">
        <v>12</v>
      </c>
      <c r="H64" s="57">
        <v>333884</v>
      </c>
      <c r="I64" s="153"/>
      <c r="J64" s="76"/>
      <c r="K64" s="154"/>
    </row>
    <row r="65" spans="1:12" s="181" customFormat="1" ht="12.75" customHeight="1" x14ac:dyDescent="0.25">
      <c r="A65" s="23"/>
      <c r="B65" s="49"/>
      <c r="C65" s="49">
        <v>4309</v>
      </c>
      <c r="D65" s="55" t="s">
        <v>39</v>
      </c>
      <c r="E65" s="82"/>
      <c r="F65" s="75">
        <v>10527</v>
      </c>
      <c r="G65" s="58" t="s">
        <v>12</v>
      </c>
      <c r="H65" s="57">
        <v>58922</v>
      </c>
      <c r="I65" s="153"/>
      <c r="J65" s="76"/>
      <c r="K65" s="154"/>
    </row>
    <row r="66" spans="1:12" s="181" customFormat="1" ht="12.75" customHeight="1" x14ac:dyDescent="0.25">
      <c r="A66" s="23"/>
      <c r="B66" s="49"/>
      <c r="C66" s="49"/>
      <c r="D66" s="74" t="s">
        <v>105</v>
      </c>
      <c r="E66" s="82"/>
      <c r="F66" s="75"/>
      <c r="G66" s="58"/>
      <c r="H66" s="57"/>
      <c r="I66" s="153"/>
      <c r="J66" s="187"/>
      <c r="K66" s="154"/>
    </row>
    <row r="67" spans="1:12" s="181" customFormat="1" ht="12.75" customHeight="1" x14ac:dyDescent="0.25">
      <c r="A67" s="23"/>
      <c r="B67" s="49"/>
      <c r="C67" s="49"/>
      <c r="D67" s="184" t="s">
        <v>92</v>
      </c>
      <c r="E67" s="54"/>
      <c r="F67" s="188">
        <f>SUM(F68:F81)</f>
        <v>33855</v>
      </c>
      <c r="G67" s="188">
        <f>SUM(G68:G81)</f>
        <v>7123</v>
      </c>
      <c r="H67" s="175">
        <v>50207</v>
      </c>
      <c r="I67" s="76"/>
    </row>
    <row r="68" spans="1:12" s="181" customFormat="1" ht="12.75" customHeight="1" x14ac:dyDescent="0.25">
      <c r="A68" s="23"/>
      <c r="B68" s="49"/>
      <c r="C68" s="49">
        <v>4017</v>
      </c>
      <c r="D68" s="55" t="s">
        <v>30</v>
      </c>
      <c r="E68" s="82"/>
      <c r="F68" s="75">
        <v>20638</v>
      </c>
      <c r="G68" s="57">
        <v>3956</v>
      </c>
      <c r="H68" s="57">
        <v>32254</v>
      </c>
      <c r="I68" s="153"/>
      <c r="J68" s="76"/>
      <c r="K68" s="154"/>
      <c r="L68" s="155"/>
    </row>
    <row r="69" spans="1:12" s="181" customFormat="1" ht="12.75" customHeight="1" x14ac:dyDescent="0.25">
      <c r="A69" s="23"/>
      <c r="B69" s="49"/>
      <c r="C69" s="49">
        <v>4019</v>
      </c>
      <c r="D69" s="55" t="s">
        <v>30</v>
      </c>
      <c r="E69" s="82"/>
      <c r="F69" s="75">
        <v>3643</v>
      </c>
      <c r="G69" s="57">
        <v>698</v>
      </c>
      <c r="H69" s="57">
        <v>5693</v>
      </c>
      <c r="I69" s="153"/>
      <c r="J69" s="76"/>
      <c r="K69" s="154"/>
      <c r="L69" s="155"/>
    </row>
    <row r="70" spans="1:12" s="181" customFormat="1" ht="12.75" customHeight="1" x14ac:dyDescent="0.25">
      <c r="A70" s="23"/>
      <c r="B70" s="49"/>
      <c r="C70" s="49">
        <v>4047</v>
      </c>
      <c r="D70" s="55" t="s">
        <v>40</v>
      </c>
      <c r="E70" s="82"/>
      <c r="F70" s="58" t="s">
        <v>12</v>
      </c>
      <c r="G70" s="57">
        <v>1323</v>
      </c>
      <c r="H70" s="58" t="s">
        <v>12</v>
      </c>
      <c r="I70" s="153"/>
      <c r="J70" s="76"/>
      <c r="K70" s="154"/>
      <c r="L70" s="155"/>
    </row>
    <row r="71" spans="1:12" s="181" customFormat="1" ht="12.75" customHeight="1" x14ac:dyDescent="0.25">
      <c r="A71" s="23"/>
      <c r="B71" s="49"/>
      <c r="C71" s="49">
        <v>4049</v>
      </c>
      <c r="D71" s="55" t="s">
        <v>40</v>
      </c>
      <c r="E71" s="82"/>
      <c r="F71" s="58" t="s">
        <v>12</v>
      </c>
      <c r="G71" s="57">
        <v>234</v>
      </c>
      <c r="H71" s="58" t="s">
        <v>12</v>
      </c>
      <c r="I71" s="153"/>
      <c r="J71" s="76"/>
      <c r="K71" s="154"/>
      <c r="L71" s="155"/>
    </row>
    <row r="72" spans="1:12" s="181" customFormat="1" ht="12.75" customHeight="1" x14ac:dyDescent="0.25">
      <c r="A72" s="23"/>
      <c r="B72" s="49"/>
      <c r="C72" s="49">
        <v>4117</v>
      </c>
      <c r="D72" s="55" t="s">
        <v>31</v>
      </c>
      <c r="E72" s="82"/>
      <c r="F72" s="75">
        <v>3549</v>
      </c>
      <c r="G72" s="57">
        <v>680</v>
      </c>
      <c r="H72" s="57">
        <v>5546</v>
      </c>
      <c r="I72" s="153"/>
      <c r="J72" s="76"/>
      <c r="K72" s="154"/>
      <c r="L72" s="155"/>
    </row>
    <row r="73" spans="1:12" s="181" customFormat="1" ht="12.75" customHeight="1" x14ac:dyDescent="0.25">
      <c r="A73" s="23"/>
      <c r="B73" s="49"/>
      <c r="C73" s="49">
        <v>4119</v>
      </c>
      <c r="D73" s="55" t="s">
        <v>31</v>
      </c>
      <c r="E73" s="82"/>
      <c r="F73" s="75">
        <v>627</v>
      </c>
      <c r="G73" s="57">
        <v>119</v>
      </c>
      <c r="H73" s="57">
        <v>980</v>
      </c>
      <c r="I73" s="153"/>
      <c r="J73" s="76"/>
      <c r="K73" s="154"/>
      <c r="L73" s="155"/>
    </row>
    <row r="74" spans="1:12" s="181" customFormat="1" ht="12.75" customHeight="1" x14ac:dyDescent="0.25">
      <c r="A74" s="23"/>
      <c r="B74" s="49"/>
      <c r="C74" s="49">
        <v>4127</v>
      </c>
      <c r="D74" s="55" t="s">
        <v>91</v>
      </c>
      <c r="E74" s="82"/>
      <c r="F74" s="75"/>
      <c r="G74" s="57"/>
      <c r="H74" s="57"/>
      <c r="I74" s="153"/>
      <c r="J74" s="76"/>
      <c r="K74" s="154"/>
      <c r="L74" s="155"/>
    </row>
    <row r="75" spans="1:12" s="181" customFormat="1" ht="12.75" customHeight="1" x14ac:dyDescent="0.25">
      <c r="A75" s="23"/>
      <c r="B75" s="49"/>
      <c r="C75" s="49"/>
      <c r="D75" s="55" t="s">
        <v>32</v>
      </c>
      <c r="E75" s="82"/>
      <c r="F75" s="75">
        <v>508</v>
      </c>
      <c r="G75" s="57">
        <v>97</v>
      </c>
      <c r="H75" s="57">
        <v>793</v>
      </c>
      <c r="I75" s="153"/>
      <c r="J75" s="76"/>
      <c r="K75" s="154"/>
      <c r="L75" s="155"/>
    </row>
    <row r="76" spans="1:12" s="181" customFormat="1" ht="12.75" customHeight="1" x14ac:dyDescent="0.25">
      <c r="A76" s="23"/>
      <c r="B76" s="49"/>
      <c r="C76" s="49">
        <v>4129</v>
      </c>
      <c r="D76" s="55" t="s">
        <v>91</v>
      </c>
      <c r="E76" s="82"/>
      <c r="F76" s="75"/>
      <c r="G76" s="57"/>
      <c r="H76" s="57"/>
      <c r="I76" s="153"/>
      <c r="J76" s="76"/>
      <c r="K76" s="154"/>
      <c r="L76" s="155"/>
    </row>
    <row r="77" spans="1:12" s="181" customFormat="1" ht="12.75" customHeight="1" x14ac:dyDescent="0.25">
      <c r="A77" s="23"/>
      <c r="B77" s="49"/>
      <c r="C77" s="49"/>
      <c r="D77" s="55" t="s">
        <v>32</v>
      </c>
      <c r="E77" s="82"/>
      <c r="F77" s="75">
        <v>90</v>
      </c>
      <c r="G77" s="57">
        <v>16</v>
      </c>
      <c r="H77" s="57">
        <v>141</v>
      </c>
      <c r="I77" s="153"/>
      <c r="J77" s="76"/>
      <c r="K77" s="154"/>
      <c r="L77" s="155"/>
    </row>
    <row r="78" spans="1:12" s="181" customFormat="1" ht="12.75" customHeight="1" x14ac:dyDescent="0.25">
      <c r="A78" s="23"/>
      <c r="B78" s="49"/>
      <c r="C78" s="49">
        <v>4707</v>
      </c>
      <c r="D78" s="55" t="s">
        <v>93</v>
      </c>
      <c r="E78" s="82"/>
      <c r="F78" s="75"/>
      <c r="G78" s="57"/>
      <c r="H78" s="57"/>
      <c r="I78" s="153"/>
      <c r="J78" s="76"/>
      <c r="K78" s="154"/>
      <c r="L78" s="155"/>
    </row>
    <row r="79" spans="1:12" s="181" customFormat="1" ht="12.75" customHeight="1" x14ac:dyDescent="0.25">
      <c r="A79" s="23"/>
      <c r="B79" s="49"/>
      <c r="C79" s="49"/>
      <c r="D79" s="55" t="s">
        <v>94</v>
      </c>
      <c r="E79" s="82"/>
      <c r="F79" s="75">
        <v>4080</v>
      </c>
      <c r="G79" s="58" t="s">
        <v>12</v>
      </c>
      <c r="H79" s="57">
        <v>4080</v>
      </c>
      <c r="I79" s="153"/>
      <c r="J79" s="76"/>
      <c r="K79" s="154"/>
      <c r="L79" s="155"/>
    </row>
    <row r="80" spans="1:12" s="181" customFormat="1" ht="12.75" customHeight="1" x14ac:dyDescent="0.25">
      <c r="A80" s="23"/>
      <c r="B80" s="49"/>
      <c r="C80" s="49">
        <v>4709</v>
      </c>
      <c r="D80" s="55" t="s">
        <v>93</v>
      </c>
      <c r="E80" s="82"/>
      <c r="F80" s="75"/>
      <c r="G80" s="58"/>
      <c r="H80" s="57"/>
      <c r="I80" s="153"/>
      <c r="J80" s="76"/>
      <c r="K80" s="154"/>
      <c r="L80" s="155"/>
    </row>
    <row r="81" spans="1:12" s="181" customFormat="1" ht="12.75" customHeight="1" x14ac:dyDescent="0.25">
      <c r="A81" s="23"/>
      <c r="B81" s="49"/>
      <c r="C81" s="49"/>
      <c r="D81" s="55" t="s">
        <v>94</v>
      </c>
      <c r="E81" s="82"/>
      <c r="F81" s="75">
        <v>720</v>
      </c>
      <c r="G81" s="58" t="s">
        <v>12</v>
      </c>
      <c r="H81" s="57">
        <v>720</v>
      </c>
      <c r="I81" s="153"/>
      <c r="J81" s="76"/>
      <c r="K81" s="154"/>
      <c r="L81" s="155"/>
    </row>
    <row r="82" spans="1:12" s="181" customFormat="1" ht="20.25" customHeight="1" thickBot="1" x14ac:dyDescent="0.3">
      <c r="A82" s="58"/>
      <c r="B82" s="49"/>
      <c r="C82" s="70"/>
      <c r="D82" s="40" t="s">
        <v>41</v>
      </c>
      <c r="E82" s="41"/>
      <c r="F82" s="134">
        <f>SUM(F84)</f>
        <v>129428</v>
      </c>
      <c r="G82" s="139" t="s">
        <v>12</v>
      </c>
      <c r="H82" s="134">
        <v>112571786</v>
      </c>
      <c r="I82" s="83"/>
    </row>
    <row r="83" spans="1:12" s="181" customFormat="1" ht="20.25" customHeight="1" thickTop="1" x14ac:dyDescent="0.25">
      <c r="A83" s="44">
        <v>751</v>
      </c>
      <c r="B83" s="49"/>
      <c r="C83" s="35"/>
      <c r="D83" s="145" t="s">
        <v>98</v>
      </c>
      <c r="E83" s="166"/>
      <c r="F83" s="169"/>
      <c r="G83" s="168"/>
      <c r="H83" s="169"/>
      <c r="I83" s="83"/>
    </row>
    <row r="84" spans="1:12" s="181" customFormat="1" ht="13.5" customHeight="1" thickBot="1" x14ac:dyDescent="0.3">
      <c r="A84" s="44"/>
      <c r="B84" s="44"/>
      <c r="C84" s="45"/>
      <c r="D84" s="164" t="s">
        <v>99</v>
      </c>
      <c r="E84" s="170"/>
      <c r="F84" s="138">
        <f>SUM(F85)</f>
        <v>129428</v>
      </c>
      <c r="G84" s="139" t="s">
        <v>12</v>
      </c>
      <c r="H84" s="134">
        <v>145496</v>
      </c>
      <c r="I84" s="76"/>
    </row>
    <row r="85" spans="1:12" s="181" customFormat="1" ht="12.75" customHeight="1" thickTop="1" x14ac:dyDescent="0.25">
      <c r="A85" s="44"/>
      <c r="B85" s="49">
        <v>75107</v>
      </c>
      <c r="C85" s="156"/>
      <c r="D85" s="157" t="s">
        <v>82</v>
      </c>
      <c r="E85" s="158"/>
      <c r="F85" s="51">
        <f>SUM(F86)</f>
        <v>129428</v>
      </c>
      <c r="G85" s="52" t="s">
        <v>12</v>
      </c>
      <c r="H85" s="85">
        <v>129428</v>
      </c>
      <c r="I85" s="76"/>
    </row>
    <row r="86" spans="1:12" s="181" customFormat="1" ht="12.75" customHeight="1" x14ac:dyDescent="0.25">
      <c r="A86" s="27"/>
      <c r="B86" s="44"/>
      <c r="C86" s="35"/>
      <c r="D86" s="178" t="s">
        <v>95</v>
      </c>
      <c r="E86" s="159"/>
      <c r="F86" s="189">
        <f>SUM(F87:F95)</f>
        <v>129428</v>
      </c>
      <c r="G86" s="160" t="s">
        <v>12</v>
      </c>
      <c r="H86" s="189">
        <v>129428</v>
      </c>
      <c r="I86" s="76"/>
    </row>
    <row r="87" spans="1:12" s="181" customFormat="1" ht="12.75" customHeight="1" x14ac:dyDescent="0.25">
      <c r="A87" s="63"/>
      <c r="B87" s="49"/>
      <c r="C87" s="161">
        <v>3030</v>
      </c>
      <c r="D87" s="84" t="s">
        <v>96</v>
      </c>
      <c r="E87" s="82"/>
      <c r="F87" s="57">
        <v>2040</v>
      </c>
      <c r="G87" s="137" t="s">
        <v>12</v>
      </c>
      <c r="H87" s="57">
        <v>2040</v>
      </c>
      <c r="I87" s="76"/>
    </row>
    <row r="88" spans="1:12" s="181" customFormat="1" ht="12.75" customHeight="1" x14ac:dyDescent="0.25">
      <c r="A88" s="63"/>
      <c r="B88" s="49"/>
      <c r="C88" s="161">
        <v>4010</v>
      </c>
      <c r="D88" s="84" t="s">
        <v>30</v>
      </c>
      <c r="E88" s="82"/>
      <c r="F88" s="57">
        <v>54320</v>
      </c>
      <c r="G88" s="137" t="s">
        <v>12</v>
      </c>
      <c r="H88" s="57">
        <v>54320</v>
      </c>
      <c r="I88" s="76"/>
    </row>
    <row r="89" spans="1:12" s="181" customFormat="1" ht="12.75" customHeight="1" x14ac:dyDescent="0.25">
      <c r="A89" s="63"/>
      <c r="B89" s="49"/>
      <c r="C89" s="161">
        <v>4110</v>
      </c>
      <c r="D89" s="84" t="s">
        <v>31</v>
      </c>
      <c r="E89" s="82"/>
      <c r="F89" s="57">
        <v>9338</v>
      </c>
      <c r="G89" s="137" t="s">
        <v>12</v>
      </c>
      <c r="H89" s="57">
        <v>9338</v>
      </c>
      <c r="I89" s="76"/>
    </row>
    <row r="90" spans="1:12" s="181" customFormat="1" ht="12.75" customHeight="1" x14ac:dyDescent="0.25">
      <c r="A90" s="63"/>
      <c r="B90" s="49"/>
      <c r="C90" s="161">
        <v>4120</v>
      </c>
      <c r="D90" s="84" t="s">
        <v>91</v>
      </c>
      <c r="E90" s="82"/>
      <c r="F90" s="57"/>
      <c r="G90" s="137"/>
      <c r="H90" s="57"/>
      <c r="I90" s="76"/>
    </row>
    <row r="91" spans="1:12" s="181" customFormat="1" ht="12.75" customHeight="1" x14ac:dyDescent="0.25">
      <c r="A91" s="63"/>
      <c r="B91" s="49"/>
      <c r="C91" s="161"/>
      <c r="D91" s="74" t="s">
        <v>32</v>
      </c>
      <c r="E91" s="82"/>
      <c r="F91" s="57">
        <v>1331</v>
      </c>
      <c r="G91" s="137" t="s">
        <v>12</v>
      </c>
      <c r="H91" s="57">
        <v>1331</v>
      </c>
      <c r="I91" s="76"/>
    </row>
    <row r="92" spans="1:12" s="181" customFormat="1" ht="12.75" customHeight="1" x14ac:dyDescent="0.25">
      <c r="A92" s="63"/>
      <c r="B92" s="49"/>
      <c r="C92" s="161">
        <v>4170</v>
      </c>
      <c r="D92" s="84" t="s">
        <v>29</v>
      </c>
      <c r="E92" s="82"/>
      <c r="F92" s="57">
        <v>16600</v>
      </c>
      <c r="G92" s="137" t="s">
        <v>12</v>
      </c>
      <c r="H92" s="57">
        <v>16600</v>
      </c>
      <c r="I92" s="76"/>
    </row>
    <row r="93" spans="1:12" s="181" customFormat="1" ht="12.75" customHeight="1" x14ac:dyDescent="0.25">
      <c r="A93" s="63"/>
      <c r="B93" s="49"/>
      <c r="C93" s="161">
        <v>4210</v>
      </c>
      <c r="D93" s="84" t="s">
        <v>27</v>
      </c>
      <c r="E93" s="82"/>
      <c r="F93" s="57">
        <v>41599</v>
      </c>
      <c r="G93" s="137" t="s">
        <v>12</v>
      </c>
      <c r="H93" s="57">
        <v>41599</v>
      </c>
      <c r="I93" s="76"/>
    </row>
    <row r="94" spans="1:12" s="181" customFormat="1" ht="12.75" customHeight="1" x14ac:dyDescent="0.25">
      <c r="A94" s="63"/>
      <c r="B94" s="49"/>
      <c r="C94" s="161">
        <v>4300</v>
      </c>
      <c r="D94" s="74" t="s">
        <v>39</v>
      </c>
      <c r="E94" s="82"/>
      <c r="F94" s="57">
        <v>3200</v>
      </c>
      <c r="G94" s="137" t="s">
        <v>12</v>
      </c>
      <c r="H94" s="57">
        <v>3200</v>
      </c>
      <c r="I94" s="76"/>
    </row>
    <row r="95" spans="1:12" s="181" customFormat="1" ht="12.75" customHeight="1" x14ac:dyDescent="0.25">
      <c r="A95" s="63"/>
      <c r="B95" s="49"/>
      <c r="C95" s="162">
        <v>4360</v>
      </c>
      <c r="D95" s="163" t="s">
        <v>97</v>
      </c>
      <c r="E95" s="82"/>
      <c r="F95" s="57">
        <v>1000</v>
      </c>
      <c r="G95" s="137" t="s">
        <v>12</v>
      </c>
      <c r="H95" s="57">
        <v>1000</v>
      </c>
      <c r="I95" s="76"/>
    </row>
    <row r="96" spans="1:12" ht="3.75" customHeight="1" x14ac:dyDescent="0.25">
      <c r="A96" s="79"/>
      <c r="B96" s="79"/>
      <c r="C96" s="80"/>
      <c r="D96" s="81"/>
      <c r="E96" s="72"/>
      <c r="F96" s="53"/>
      <c r="G96" s="53"/>
      <c r="H96" s="66"/>
    </row>
    <row r="97" spans="1:8" ht="12.6" customHeight="1" x14ac:dyDescent="0.25"/>
    <row r="98" spans="1:8" ht="12.6" customHeight="1" x14ac:dyDescent="0.25">
      <c r="A98" s="77"/>
    </row>
    <row r="99" spans="1:8" x14ac:dyDescent="0.25">
      <c r="H99" s="77"/>
    </row>
    <row r="100" spans="1:8" x14ac:dyDescent="0.25">
      <c r="H100" s="77"/>
    </row>
    <row r="101" spans="1:8" x14ac:dyDescent="0.25">
      <c r="H101" s="77"/>
    </row>
    <row r="102" spans="1:8" x14ac:dyDescent="0.25">
      <c r="H102" s="77"/>
    </row>
    <row r="103" spans="1:8" x14ac:dyDescent="0.25">
      <c r="H103" s="77"/>
    </row>
    <row r="104" spans="1:8" x14ac:dyDescent="0.25">
      <c r="H104" s="77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120" zoomScaleNormal="120" workbookViewId="0"/>
  </sheetViews>
  <sheetFormatPr defaultColWidth="10.28515625" defaultRowHeight="11.25" x14ac:dyDescent="0.2"/>
  <cols>
    <col min="1" max="1" width="6.42578125" style="2" customWidth="1"/>
    <col min="2" max="2" width="59.5703125" style="2" customWidth="1"/>
    <col min="3" max="3" width="12.140625" style="2" customWidth="1"/>
    <col min="4" max="4" width="11" style="2" customWidth="1"/>
    <col min="5" max="6" width="9.7109375" style="2" customWidth="1"/>
    <col min="7" max="7" width="10.710937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9" ht="14.25" x14ac:dyDescent="0.2">
      <c r="A1" s="87"/>
      <c r="C1" s="1"/>
      <c r="D1" s="1"/>
      <c r="E1" s="1"/>
      <c r="F1" s="1"/>
      <c r="G1" s="1" t="s">
        <v>42</v>
      </c>
      <c r="H1" s="1"/>
    </row>
    <row r="2" spans="1:9" x14ac:dyDescent="0.2">
      <c r="C2" s="1"/>
      <c r="D2" s="1"/>
      <c r="E2" s="1"/>
      <c r="F2" s="1"/>
      <c r="G2" s="8" t="s">
        <v>100</v>
      </c>
      <c r="H2" s="1"/>
    </row>
    <row r="3" spans="1:9" x14ac:dyDescent="0.2">
      <c r="C3" s="1"/>
      <c r="D3" s="1"/>
      <c r="E3" s="1"/>
      <c r="F3" s="1"/>
      <c r="G3" s="8" t="s">
        <v>33</v>
      </c>
      <c r="H3" s="1"/>
    </row>
    <row r="4" spans="1:9" x14ac:dyDescent="0.2">
      <c r="B4" s="1"/>
      <c r="C4" s="8"/>
      <c r="D4" s="1"/>
      <c r="E4" s="8"/>
      <c r="F4" s="1"/>
      <c r="G4" s="8" t="s">
        <v>101</v>
      </c>
      <c r="H4" s="1"/>
    </row>
    <row r="5" spans="1:9" x14ac:dyDescent="0.2">
      <c r="B5" s="1"/>
      <c r="C5" s="8"/>
      <c r="D5" s="1"/>
      <c r="E5" s="8"/>
      <c r="F5" s="1"/>
      <c r="G5" s="8"/>
      <c r="H5" s="1"/>
    </row>
    <row r="6" spans="1:9" x14ac:dyDescent="0.2">
      <c r="B6" s="1"/>
      <c r="C6" s="8"/>
      <c r="D6" s="1"/>
      <c r="E6" s="8"/>
      <c r="F6" s="1"/>
      <c r="G6" s="1"/>
      <c r="H6" s="1"/>
    </row>
    <row r="7" spans="1:9" ht="12.75" x14ac:dyDescent="0.2">
      <c r="A7" s="88" t="s">
        <v>44</v>
      </c>
      <c r="B7" s="88"/>
      <c r="C7" s="88"/>
      <c r="D7" s="88"/>
      <c r="E7" s="88"/>
      <c r="F7" s="88"/>
      <c r="G7" s="88"/>
      <c r="H7" s="88"/>
      <c r="I7" s="88"/>
    </row>
    <row r="8" spans="1:9" ht="12.75" x14ac:dyDescent="0.2">
      <c r="A8" s="89"/>
      <c r="B8" s="89"/>
      <c r="C8" s="89"/>
      <c r="D8" s="89"/>
      <c r="E8" s="89"/>
      <c r="F8" s="89"/>
      <c r="G8" s="89"/>
      <c r="H8" s="89"/>
      <c r="I8" s="89"/>
    </row>
    <row r="9" spans="1:9" ht="12.75" x14ac:dyDescent="0.2">
      <c r="A9" s="89"/>
      <c r="B9" s="89"/>
      <c r="C9" s="89"/>
      <c r="D9" s="89"/>
      <c r="E9" s="89"/>
      <c r="F9" s="89"/>
      <c r="G9" s="89"/>
      <c r="H9" s="89"/>
      <c r="I9" s="89"/>
    </row>
    <row r="10" spans="1:9" x14ac:dyDescent="0.2">
      <c r="I10" s="2" t="s">
        <v>2</v>
      </c>
    </row>
    <row r="11" spans="1:9" ht="22.5" x14ac:dyDescent="0.2">
      <c r="A11" s="90"/>
      <c r="B11" s="90"/>
      <c r="C11" s="91" t="s">
        <v>45</v>
      </c>
      <c r="D11" s="92" t="s">
        <v>46</v>
      </c>
      <c r="E11" s="93" t="s">
        <v>47</v>
      </c>
      <c r="F11" s="94"/>
      <c r="G11" s="93"/>
      <c r="H11" s="95" t="s">
        <v>43</v>
      </c>
      <c r="I11" s="96"/>
    </row>
    <row r="12" spans="1:9" ht="11.25" customHeight="1" x14ac:dyDescent="0.2">
      <c r="A12" s="97"/>
      <c r="B12" s="97"/>
      <c r="C12" s="98"/>
      <c r="D12" s="99" t="s">
        <v>48</v>
      </c>
      <c r="E12" s="100"/>
      <c r="F12" s="100"/>
      <c r="G12" s="93"/>
      <c r="H12" s="101" t="s">
        <v>49</v>
      </c>
      <c r="I12" s="94"/>
    </row>
    <row r="13" spans="1:9" ht="11.25" customHeight="1" x14ac:dyDescent="0.2">
      <c r="A13" s="97"/>
      <c r="B13" s="97"/>
      <c r="C13" s="98" t="s">
        <v>50</v>
      </c>
      <c r="D13" s="99" t="s">
        <v>51</v>
      </c>
      <c r="E13" s="98" t="s">
        <v>52</v>
      </c>
      <c r="F13" s="98" t="s">
        <v>52</v>
      </c>
      <c r="G13" s="102"/>
      <c r="H13" s="102"/>
      <c r="I13" s="102"/>
    </row>
    <row r="14" spans="1:9" ht="11.25" customHeight="1" x14ac:dyDescent="0.2">
      <c r="A14" s="97" t="s">
        <v>53</v>
      </c>
      <c r="B14" s="97" t="s">
        <v>54</v>
      </c>
      <c r="C14" s="98" t="s">
        <v>55</v>
      </c>
      <c r="D14" s="99" t="s">
        <v>56</v>
      </c>
      <c r="E14" s="98" t="s">
        <v>57</v>
      </c>
      <c r="F14" s="98" t="s">
        <v>58</v>
      </c>
      <c r="G14" s="98" t="s">
        <v>59</v>
      </c>
      <c r="H14" s="103" t="s">
        <v>60</v>
      </c>
      <c r="I14" s="103" t="s">
        <v>60</v>
      </c>
    </row>
    <row r="15" spans="1:9" ht="11.25" customHeight="1" x14ac:dyDescent="0.2">
      <c r="A15" s="97"/>
      <c r="B15" s="97"/>
      <c r="C15" s="98" t="s">
        <v>61</v>
      </c>
      <c r="D15" s="99" t="s">
        <v>62</v>
      </c>
      <c r="E15" s="98" t="s">
        <v>63</v>
      </c>
      <c r="F15" s="98" t="s">
        <v>64</v>
      </c>
      <c r="G15" s="98" t="s">
        <v>65</v>
      </c>
      <c r="H15" s="103" t="s">
        <v>66</v>
      </c>
      <c r="I15" s="103" t="s">
        <v>67</v>
      </c>
    </row>
    <row r="16" spans="1:9" ht="15" x14ac:dyDescent="0.2">
      <c r="A16" s="97"/>
      <c r="B16" s="97"/>
      <c r="C16" s="98"/>
      <c r="D16" s="99" t="s">
        <v>68</v>
      </c>
      <c r="E16" s="102"/>
      <c r="F16" s="98"/>
      <c r="G16" s="102"/>
      <c r="H16" s="103" t="s">
        <v>69</v>
      </c>
      <c r="I16" s="104"/>
    </row>
    <row r="17" spans="1:12" ht="15" x14ac:dyDescent="0.2">
      <c r="A17" s="105"/>
      <c r="B17" s="105"/>
      <c r="C17" s="106"/>
      <c r="D17" s="107" t="s">
        <v>70</v>
      </c>
      <c r="E17" s="106"/>
      <c r="F17" s="106"/>
      <c r="G17" s="106"/>
      <c r="H17" s="108"/>
      <c r="I17" s="108"/>
    </row>
    <row r="18" spans="1:12" x14ac:dyDescent="0.2">
      <c r="A18" s="109">
        <v>1</v>
      </c>
      <c r="B18" s="110">
        <v>2</v>
      </c>
      <c r="C18" s="109">
        <v>3</v>
      </c>
      <c r="D18" s="109">
        <v>4</v>
      </c>
      <c r="E18" s="109">
        <v>5</v>
      </c>
      <c r="F18" s="109">
        <v>6</v>
      </c>
      <c r="G18" s="109">
        <v>7</v>
      </c>
      <c r="H18" s="109">
        <v>8</v>
      </c>
      <c r="I18" s="109">
        <v>9</v>
      </c>
    </row>
    <row r="19" spans="1:12" s="115" customFormat="1" ht="12.75" x14ac:dyDescent="0.2">
      <c r="A19" s="111"/>
      <c r="B19" s="112" t="s">
        <v>71</v>
      </c>
      <c r="C19" s="95"/>
      <c r="D19" s="113">
        <f>SUM(D20:D21)</f>
        <v>118374906</v>
      </c>
      <c r="E19" s="113">
        <f t="shared" ref="E19:I19" si="0">SUM(E20:E21)</f>
        <v>41285540</v>
      </c>
      <c r="F19" s="113">
        <f t="shared" si="0"/>
        <v>77089366</v>
      </c>
      <c r="G19" s="113">
        <f>SUM(G20:G21)</f>
        <v>30968240</v>
      </c>
      <c r="H19" s="113">
        <f t="shared" si="0"/>
        <v>11022555</v>
      </c>
      <c r="I19" s="113">
        <f t="shared" si="0"/>
        <v>19945685</v>
      </c>
      <c r="J19" s="114"/>
      <c r="K19" s="114"/>
    </row>
    <row r="20" spans="1:12" s="115" customFormat="1" ht="12.75" x14ac:dyDescent="0.2">
      <c r="A20" s="116"/>
      <c r="B20" s="192" t="s">
        <v>72</v>
      </c>
      <c r="C20" s="193"/>
      <c r="D20" s="194">
        <v>29615875</v>
      </c>
      <c r="E20" s="194">
        <v>3404084</v>
      </c>
      <c r="F20" s="194">
        <v>26211791</v>
      </c>
      <c r="G20" s="194">
        <v>12449778</v>
      </c>
      <c r="H20" s="194">
        <v>1355885</v>
      </c>
      <c r="I20" s="194">
        <v>11093893</v>
      </c>
      <c r="J20" s="114"/>
      <c r="K20" s="117"/>
      <c r="L20" s="117"/>
    </row>
    <row r="21" spans="1:12" s="115" customFormat="1" ht="12.75" x14ac:dyDescent="0.2">
      <c r="A21" s="116"/>
      <c r="B21" s="195" t="s">
        <v>73</v>
      </c>
      <c r="C21" s="196"/>
      <c r="D21" s="197">
        <v>88759031</v>
      </c>
      <c r="E21" s="197">
        <v>37881456</v>
      </c>
      <c r="F21" s="197">
        <v>50877575</v>
      </c>
      <c r="G21" s="197">
        <v>18518462</v>
      </c>
      <c r="H21" s="197">
        <v>9666670</v>
      </c>
      <c r="I21" s="197">
        <v>8851792</v>
      </c>
      <c r="J21" s="114"/>
      <c r="K21" s="117"/>
    </row>
    <row r="22" spans="1:12" ht="23.25" thickBot="1" x14ac:dyDescent="0.25">
      <c r="A22" s="118" t="s">
        <v>74</v>
      </c>
      <c r="B22" s="119" t="s">
        <v>75</v>
      </c>
      <c r="C22" s="120"/>
      <c r="D22" s="121">
        <v>101894450</v>
      </c>
      <c r="E22" s="121">
        <v>33251600</v>
      </c>
      <c r="F22" s="121">
        <v>68642850</v>
      </c>
      <c r="G22" s="121">
        <v>26102129</v>
      </c>
      <c r="H22" s="121">
        <v>8702757</v>
      </c>
      <c r="I22" s="122">
        <v>17399372</v>
      </c>
      <c r="J22" s="3"/>
    </row>
    <row r="23" spans="1:12" ht="22.5" x14ac:dyDescent="0.2">
      <c r="A23" s="190" t="s">
        <v>106</v>
      </c>
      <c r="B23" s="191" t="s">
        <v>107</v>
      </c>
      <c r="C23" s="198"/>
      <c r="D23" s="199"/>
      <c r="E23" s="199"/>
      <c r="F23" s="199"/>
      <c r="G23" s="199"/>
      <c r="H23" s="199"/>
      <c r="I23" s="200"/>
    </row>
    <row r="24" spans="1:12" ht="15" x14ac:dyDescent="0.25">
      <c r="A24" s="123"/>
      <c r="B24" s="124" t="s">
        <v>47</v>
      </c>
      <c r="C24" s="201"/>
      <c r="D24" s="202"/>
      <c r="E24" s="202"/>
      <c r="F24" s="202"/>
      <c r="G24" s="202"/>
      <c r="H24" s="202"/>
      <c r="I24" s="203"/>
    </row>
    <row r="25" spans="1:12" x14ac:dyDescent="0.2">
      <c r="A25" s="125"/>
      <c r="B25" s="126" t="s">
        <v>108</v>
      </c>
      <c r="C25" s="127" t="s">
        <v>76</v>
      </c>
      <c r="D25" s="128">
        <f>SUM(E25,F25)</f>
        <v>1406700</v>
      </c>
      <c r="E25" s="128">
        <v>211005</v>
      </c>
      <c r="F25" s="128">
        <v>1195695</v>
      </c>
      <c r="G25" s="128"/>
      <c r="H25" s="128"/>
      <c r="I25" s="128"/>
    </row>
    <row r="26" spans="1:12" x14ac:dyDescent="0.2">
      <c r="A26" s="129"/>
      <c r="B26" s="130" t="s">
        <v>77</v>
      </c>
      <c r="C26" s="131" t="s">
        <v>78</v>
      </c>
      <c r="D26" s="132"/>
      <c r="E26" s="132"/>
      <c r="F26" s="132"/>
      <c r="G26" s="132">
        <f>SUM(H26,I26)</f>
        <v>581304</v>
      </c>
      <c r="H26" s="132">
        <v>87201</v>
      </c>
      <c r="I26" s="132">
        <v>494103</v>
      </c>
    </row>
    <row r="27" spans="1:12" x14ac:dyDescent="0.2">
      <c r="A27" s="133"/>
      <c r="D27" s="3"/>
      <c r="E27" s="3"/>
      <c r="F27" s="3"/>
      <c r="G27" s="3"/>
      <c r="H27" s="3"/>
      <c r="I27" s="3"/>
    </row>
    <row r="28" spans="1:12" x14ac:dyDescent="0.2">
      <c r="A28" s="4"/>
      <c r="D28" s="3"/>
      <c r="E28" s="3"/>
      <c r="F28" s="3"/>
      <c r="G28" s="3"/>
      <c r="H28" s="3"/>
      <c r="I28" s="3"/>
    </row>
    <row r="29" spans="1:12" x14ac:dyDescent="0.2">
      <c r="A29" s="4"/>
      <c r="D29" s="3"/>
      <c r="E29" s="3"/>
      <c r="F29" s="3"/>
      <c r="G29" s="3"/>
      <c r="H29" s="3"/>
      <c r="I29" s="3"/>
    </row>
    <row r="30" spans="1:12" x14ac:dyDescent="0.2">
      <c r="A30" s="4"/>
      <c r="D30" s="3"/>
      <c r="E30" s="3"/>
      <c r="F30" s="3"/>
      <c r="G30" s="3"/>
      <c r="H30" s="3"/>
      <c r="I30" s="3"/>
    </row>
    <row r="31" spans="1:12" x14ac:dyDescent="0.2">
      <c r="A31" s="4"/>
      <c r="D31" s="3"/>
      <c r="E31" s="3"/>
      <c r="F31" s="3"/>
      <c r="G31" s="3"/>
      <c r="H31" s="3"/>
      <c r="I31" s="3"/>
    </row>
    <row r="32" spans="1:12" x14ac:dyDescent="0.2">
      <c r="A32" s="4"/>
      <c r="D32" s="3"/>
      <c r="E32" s="3"/>
      <c r="F32" s="3"/>
      <c r="G32" s="3"/>
      <c r="H32" s="3"/>
      <c r="I32" s="3"/>
    </row>
    <row r="33" spans="1:9" x14ac:dyDescent="0.2">
      <c r="A33" s="4"/>
      <c r="D33" s="3"/>
      <c r="E33" s="3"/>
      <c r="F33" s="3"/>
      <c r="G33" s="3"/>
      <c r="H33" s="3"/>
      <c r="I33" s="3"/>
    </row>
    <row r="34" spans="1:9" x14ac:dyDescent="0.2">
      <c r="A34" s="4"/>
      <c r="D34" s="3"/>
      <c r="E34" s="3"/>
      <c r="F34" s="3"/>
      <c r="G34" s="3"/>
      <c r="H34" s="3"/>
      <c r="I34" s="3"/>
    </row>
    <row r="35" spans="1:9" x14ac:dyDescent="0.2">
      <c r="A35" s="4"/>
      <c r="D35" s="3"/>
      <c r="E35" s="3"/>
      <c r="F35" s="3"/>
      <c r="G35" s="3"/>
      <c r="H35" s="3"/>
      <c r="I35" s="3"/>
    </row>
    <row r="36" spans="1:9" x14ac:dyDescent="0.2">
      <c r="A36" s="4"/>
      <c r="D36" s="3"/>
      <c r="E36" s="3"/>
      <c r="F36" s="3"/>
      <c r="G36" s="3"/>
      <c r="H36" s="3"/>
      <c r="I36" s="3"/>
    </row>
    <row r="37" spans="1:9" x14ac:dyDescent="0.2">
      <c r="A37" s="4"/>
      <c r="D37" s="3"/>
      <c r="E37" s="3"/>
      <c r="F37" s="3"/>
      <c r="G37" s="3"/>
      <c r="H37" s="3"/>
      <c r="I37" s="3"/>
    </row>
    <row r="38" spans="1:9" x14ac:dyDescent="0.2">
      <c r="A38" s="4"/>
      <c r="D38" s="3"/>
      <c r="E38" s="3"/>
      <c r="F38" s="3"/>
      <c r="G38" s="3"/>
      <c r="H38" s="3"/>
      <c r="I38" s="3"/>
    </row>
    <row r="39" spans="1:9" x14ac:dyDescent="0.2">
      <c r="A39" s="5"/>
      <c r="D39" s="6"/>
      <c r="E39" s="6"/>
      <c r="F39" s="6"/>
      <c r="G39" s="6"/>
      <c r="H39" s="6"/>
      <c r="I39" s="6"/>
    </row>
    <row r="40" spans="1:9" x14ac:dyDescent="0.2">
      <c r="A40" s="5"/>
    </row>
    <row r="41" spans="1:9" x14ac:dyDescent="0.2">
      <c r="A41" s="5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Zał.Nr1</vt:lpstr>
      <vt:lpstr>Zał.Nr2</vt:lpstr>
      <vt:lpstr>Zał.Nr1!Tytuły_wydruku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2020-03-17T11:20:09Z</cp:lastPrinted>
  <dcterms:created xsi:type="dcterms:W3CDTF">2014-03-20T12:20:20Z</dcterms:created>
  <dcterms:modified xsi:type="dcterms:W3CDTF">2020-03-17T11:32:44Z</dcterms:modified>
</cp:coreProperties>
</file>