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ciesielska\Desktop\"/>
    </mc:Choice>
  </mc:AlternateContent>
  <bookViews>
    <workbookView xWindow="240" yWindow="300" windowWidth="21075" windowHeight="9090"/>
  </bookViews>
  <sheets>
    <sheet name="Zał.Nr1" sheetId="9" r:id="rId1"/>
  </sheets>
  <definedNames>
    <definedName name="_xlnm.Print_Titles" localSheetId="0">Zał.Nr1!$7:$9</definedName>
  </definedNames>
  <calcPr calcId="162913"/>
</workbook>
</file>

<file path=xl/calcChain.xml><?xml version="1.0" encoding="utf-8"?>
<calcChain xmlns="http://schemas.openxmlformats.org/spreadsheetml/2006/main">
  <c r="F71" i="9" l="1"/>
  <c r="F70" i="9"/>
  <c r="F69" i="9"/>
  <c r="F67" i="9" s="1"/>
  <c r="F65" i="9"/>
  <c r="F64" i="9"/>
  <c r="G56" i="9"/>
  <c r="G55" i="9" s="1"/>
  <c r="G52" i="9" s="1"/>
  <c r="G41" i="9" s="1"/>
  <c r="G40" i="9" s="1"/>
  <c r="F56" i="9"/>
  <c r="F55" i="9"/>
  <c r="F52" i="9" s="1"/>
  <c r="F50" i="9"/>
  <c r="F47" i="9"/>
  <c r="F45" i="9"/>
  <c r="F44" i="9" s="1"/>
  <c r="F43" i="9" s="1"/>
  <c r="F36" i="9"/>
  <c r="F35" i="9"/>
  <c r="F34" i="9"/>
  <c r="F32" i="9" s="1"/>
  <c r="F27" i="9"/>
  <c r="F26" i="9"/>
  <c r="F20" i="9"/>
  <c r="F15" i="9"/>
  <c r="F14" i="9"/>
  <c r="F13" i="9"/>
  <c r="F11" i="9" s="1"/>
  <c r="F10" i="9" l="1"/>
  <c r="F41" i="9"/>
  <c r="F40" i="9" l="1"/>
</calcChain>
</file>

<file path=xl/sharedStrings.xml><?xml version="1.0" encoding="utf-8"?>
<sst xmlns="http://schemas.openxmlformats.org/spreadsheetml/2006/main" count="118" uniqueCount="59">
  <si>
    <t xml:space="preserve">Prezydenta Miasta Włocławek </t>
  </si>
  <si>
    <t>Zmiany w budżecie miasta Włocławek na 2020 rok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</si>
  <si>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</si>
  <si>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</si>
  <si>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</si>
  <si>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</si>
  <si>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</si>
  <si>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</si>
  <si>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</si>
  <si>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</si>
  <si>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</si>
  <si>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 xml:space="preserve"> -</t>
  </si>
  <si>
    <t>WYDATKI OGÓŁEM:</t>
  </si>
  <si>
    <t xml:space="preserve">Załącznik </t>
  </si>
  <si>
    <t>DOCHODY OGÓŁEM:</t>
  </si>
  <si>
    <t>Dochody na zadania zlecone:</t>
  </si>
  <si>
    <t>Bezpieczeństwo publiczne i ochrona</t>
  </si>
  <si>
    <t>przeciwpożarowa</t>
  </si>
  <si>
    <t>75421</t>
  </si>
  <si>
    <t>Zarządzanie kryzysowe</t>
  </si>
  <si>
    <t xml:space="preserve">Organ </t>
  </si>
  <si>
    <t>2010</t>
  </si>
  <si>
    <t xml:space="preserve">dotacje celowe otrzymane z budżetu państwa na </t>
  </si>
  <si>
    <t>realizację zadań bieżących z zakresu administracji</t>
  </si>
  <si>
    <t>rządowej oraz innych zadań zleconych gminie (związkom</t>
  </si>
  <si>
    <r>
      <t>gmin, związkom powiatowo-gminnym) ustawami</t>
    </r>
    <r>
      <rPr>
        <i/>
        <sz val="9"/>
        <rFont val="Arial CE"/>
        <charset val="238"/>
      </rPr>
      <t xml:space="preserve"> </t>
    </r>
  </si>
  <si>
    <t>855</t>
  </si>
  <si>
    <t>Rodzina</t>
  </si>
  <si>
    <t xml:space="preserve">Składki na ubezpieczenie zdrowotne opłacane za osoby </t>
  </si>
  <si>
    <t>pobierające niektóre świadczenia rodzinne, zgodnie</t>
  </si>
  <si>
    <t>z przepisami ustawy o świadczeniach rodzinnych oraz za</t>
  </si>
  <si>
    <t>osoby pobierające zasiłki dla opiekunów, zgodnie</t>
  </si>
  <si>
    <t xml:space="preserve">z przepisami ustawy z 4 kwietnia 2014 r. o ustaleniu </t>
  </si>
  <si>
    <t>i wypłacie zasiłków dla opiekunów</t>
  </si>
  <si>
    <t>Dochody na zadania rządowe:</t>
  </si>
  <si>
    <t xml:space="preserve">Bezpieczeństwo publiczne i ochrona </t>
  </si>
  <si>
    <t>Komendy powiatowe Państwowej Straży Pożarnej</t>
  </si>
  <si>
    <t xml:space="preserve">dotacje celowe otrzymane z budżetu państwa na zadania </t>
  </si>
  <si>
    <t>bieżące z zakresu administracji rządowej oraz inne</t>
  </si>
  <si>
    <t>zadania zlecone ustawami realizowane przez powiat</t>
  </si>
  <si>
    <t>Wydatki na zadania zlecone:</t>
  </si>
  <si>
    <t>Wydział Zarządzania Kryzysowego i Bezpieczeństwa</t>
  </si>
  <si>
    <t>zakup usług pozostałych</t>
  </si>
  <si>
    <t>Administracja Zasobów Komunalnych</t>
  </si>
  <si>
    <t>zakup energii</t>
  </si>
  <si>
    <t>Wydział Gospodarki Komunalnej</t>
  </si>
  <si>
    <t>Świadczenia rodzinne, świadczenia z funduszu</t>
  </si>
  <si>
    <t>alimentacyjnego oraz składki na ubezpieczenia</t>
  </si>
  <si>
    <t>emerytalne i rentowe z ubezpieczenia społecznego</t>
  </si>
  <si>
    <t>Miejski Ośrodek Pomocy Rodzinie</t>
  </si>
  <si>
    <t>świadczenia społeczne</t>
  </si>
  <si>
    <t xml:space="preserve">składki na ubezpieczenia społeczne </t>
  </si>
  <si>
    <t xml:space="preserve">składki na ubezpieczenie zdrowotne </t>
  </si>
  <si>
    <t>Wydatki na zadania rządowe:</t>
  </si>
  <si>
    <t>Komenda Miejska Państwowej Straży Pożarnej</t>
  </si>
  <si>
    <t xml:space="preserve">równoważniki pieniężne i ekwiwalenty dla żołnierzy </t>
  </si>
  <si>
    <t xml:space="preserve"> i funkcjonariuszy oraz pozostałe należności</t>
  </si>
  <si>
    <t>do Zarządzenia NR 312/2020</t>
  </si>
  <si>
    <t>z dnia 7 września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</si>
</sst>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i/>
      <sz val="9"/>
      <name val="Arial CE"/>
      <family val="2"/>
      <charset val="238"/>
    </font>
    <font>
      <b/>
      <sz val="8"/>
      <color rgb="FFFF0000"/>
      <name val="Arial CE"/>
      <charset val="238"/>
    </font>
    <font>
      <sz val="9"/>
      <color theme="1"/>
      <name val="Calibri"/>
      <family val="2"/>
      <charset val="238"/>
      <scheme val="minor"/>
    </font>
    <font>
      <u/>
      <sz val="9"/>
      <name val="Arial CE"/>
      <charset val="238"/>
    </font>
    <font>
      <i/>
      <sz val="9"/>
      <name val="Arial CE"/>
      <charset val="238"/>
    </font>
    <font>
      <sz val="12"/>
      <name val="Arial CE"/>
      <charset val="238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1" xfId="0" applyFont="1" applyBorder="1"/>
    <xf numFmtId="49" fontId="6" fillId="0" borderId="1" xfId="0" applyNumberFormat="1" applyFont="1" applyBorder="1"/>
    <xf numFmtId="0" fontId="7" fillId="0" borderId="2" xfId="0" applyFont="1" applyBorder="1"/>
    <xf numFmtId="0" fontId="7" fillId="0" borderId="3" xfId="0" applyFont="1" applyBorder="1"/>
    <xf numFmtId="3" fontId="6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1" fillId="0" borderId="0" xfId="0" applyNumberFormat="1" applyFont="1"/>
    <xf numFmtId="0" fontId="7" fillId="0" borderId="7" xfId="0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6" fillId="0" borderId="4" xfId="0" applyNumberFormat="1" applyFont="1" applyBorder="1"/>
    <xf numFmtId="49" fontId="6" fillId="0" borderId="4" xfId="0" applyNumberFormat="1" applyFont="1" applyBorder="1" applyAlignment="1">
      <alignment horizontal="right"/>
    </xf>
    <xf numFmtId="0" fontId="7" fillId="0" borderId="10" xfId="0" applyFont="1" applyBorder="1"/>
    <xf numFmtId="0" fontId="7" fillId="0" borderId="11" xfId="0" applyFont="1" applyBorder="1"/>
    <xf numFmtId="3" fontId="7" fillId="0" borderId="12" xfId="0" applyNumberFormat="1" applyFont="1" applyBorder="1"/>
    <xf numFmtId="0" fontId="7" fillId="0" borderId="13" xfId="0" applyFont="1" applyBorder="1"/>
    <xf numFmtId="0" fontId="7" fillId="0" borderId="14" xfId="0" applyFont="1" applyBorder="1"/>
    <xf numFmtId="3" fontId="7" fillId="0" borderId="15" xfId="0" applyNumberFormat="1" applyFont="1" applyBorder="1"/>
    <xf numFmtId="3" fontId="7" fillId="0" borderId="15" xfId="0" applyNumberFormat="1" applyFont="1" applyBorder="1" applyAlignment="1">
      <alignment horizontal="center"/>
    </xf>
    <xf numFmtId="3" fontId="7" fillId="0" borderId="4" xfId="0" applyNumberFormat="1" applyFont="1" applyBorder="1"/>
    <xf numFmtId="49" fontId="7" fillId="0" borderId="4" xfId="0" applyNumberFormat="1" applyFont="1" applyBorder="1" applyAlignment="1">
      <alignment horizontal="right"/>
    </xf>
    <xf numFmtId="3" fontId="7" fillId="0" borderId="5" xfId="0" applyNumberFormat="1" applyFont="1" applyBorder="1"/>
    <xf numFmtId="3" fontId="7" fillId="0" borderId="6" xfId="0" applyNumberFormat="1" applyFont="1" applyBorder="1"/>
    <xf numFmtId="0" fontId="6" fillId="0" borderId="4" xfId="0" applyFont="1" applyBorder="1"/>
    <xf numFmtId="0" fontId="6" fillId="0" borderId="8" xfId="0" applyFont="1" applyBorder="1"/>
    <xf numFmtId="3" fontId="6" fillId="0" borderId="9" xfId="0" applyNumberFormat="1" applyFont="1" applyBorder="1"/>
    <xf numFmtId="3" fontId="6" fillId="0" borderId="7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center"/>
    </xf>
    <xf numFmtId="3" fontId="6" fillId="0" borderId="7" xfId="0" applyNumberFormat="1" applyFont="1" applyBorder="1"/>
    <xf numFmtId="3" fontId="6" fillId="0" borderId="4" xfId="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right"/>
    </xf>
    <xf numFmtId="3" fontId="8" fillId="0" borderId="4" xfId="0" applyNumberFormat="1" applyFont="1" applyBorder="1" applyAlignment="1">
      <alignment horizontal="center"/>
    </xf>
    <xf numFmtId="3" fontId="8" fillId="0" borderId="4" xfId="0" applyNumberFormat="1" applyFont="1" applyBorder="1"/>
    <xf numFmtId="0" fontId="6" fillId="0" borderId="17" xfId="0" applyFont="1" applyBorder="1"/>
    <xf numFmtId="0" fontId="6" fillId="0" borderId="4" xfId="0" applyFont="1" applyBorder="1" applyAlignment="1">
      <alignment horizontal="right"/>
    </xf>
    <xf numFmtId="0" fontId="6" fillId="0" borderId="0" xfId="0" applyFont="1" applyBorder="1"/>
    <xf numFmtId="3" fontId="8" fillId="0" borderId="4" xfId="0" applyNumberFormat="1" applyFont="1" applyBorder="1" applyAlignment="1">
      <alignment horizontal="right"/>
    </xf>
    <xf numFmtId="0" fontId="1" fillId="0" borderId="0" xfId="0" applyFont="1" applyBorder="1"/>
    <xf numFmtId="0" fontId="0" fillId="0" borderId="0" xfId="0" applyBorder="1"/>
    <xf numFmtId="0" fontId="0" fillId="0" borderId="7" xfId="0" applyBorder="1"/>
    <xf numFmtId="49" fontId="0" fillId="0" borderId="7" xfId="0" applyNumberFormat="1" applyBorder="1" applyAlignment="1">
      <alignment horizontal="right"/>
    </xf>
    <xf numFmtId="0" fontId="0" fillId="0" borderId="8" xfId="0" applyBorder="1"/>
    <xf numFmtId="0" fontId="0" fillId="0" borderId="9" xfId="0" applyBorder="1"/>
    <xf numFmtId="0" fontId="6" fillId="0" borderId="7" xfId="0" applyFont="1" applyBorder="1"/>
    <xf numFmtId="3" fontId="1" fillId="0" borderId="0" xfId="0" applyNumberFormat="1" applyFont="1" applyBorder="1"/>
    <xf numFmtId="3" fontId="6" fillId="0" borderId="8" xfId="0" applyNumberFormat="1" applyFont="1" applyBorder="1"/>
    <xf numFmtId="0" fontId="6" fillId="0" borderId="6" xfId="0" applyFont="1" applyBorder="1"/>
    <xf numFmtId="0" fontId="6" fillId="0" borderId="9" xfId="0" applyFont="1" applyBorder="1"/>
    <xf numFmtId="0" fontId="8" fillId="0" borderId="16" xfId="0" applyFont="1" applyBorder="1"/>
    <xf numFmtId="0" fontId="10" fillId="0" borderId="0" xfId="0" applyFont="1"/>
    <xf numFmtId="0" fontId="1" fillId="0" borderId="0" xfId="0" applyFont="1"/>
    <xf numFmtId="3" fontId="11" fillId="0" borderId="0" xfId="0" applyNumberFormat="1" applyFont="1"/>
    <xf numFmtId="3" fontId="12" fillId="0" borderId="0" xfId="0" applyNumberFormat="1" applyFont="1" applyAlignment="1">
      <alignment horizontal="center"/>
    </xf>
    <xf numFmtId="3" fontId="8" fillId="0" borderId="0" xfId="0" applyNumberFormat="1" applyFont="1"/>
    <xf numFmtId="3" fontId="7" fillId="0" borderId="12" xfId="0" applyNumberFormat="1" applyFont="1" applyBorder="1" applyAlignment="1">
      <alignment horizontal="center"/>
    </xf>
    <xf numFmtId="3" fontId="11" fillId="0" borderId="0" xfId="0" applyNumberFormat="1" applyFont="1" applyBorder="1"/>
    <xf numFmtId="3" fontId="7" fillId="0" borderId="4" xfId="0" applyNumberFormat="1" applyFont="1" applyBorder="1" applyAlignment="1">
      <alignment horizontal="right"/>
    </xf>
    <xf numFmtId="3" fontId="8" fillId="0" borderId="9" xfId="0" applyNumberFormat="1" applyFont="1" applyBorder="1"/>
    <xf numFmtId="3" fontId="6" fillId="0" borderId="6" xfId="0" applyNumberFormat="1" applyFont="1" applyBorder="1"/>
    <xf numFmtId="0" fontId="6" fillId="0" borderId="5" xfId="0" applyFont="1" applyBorder="1"/>
    <xf numFmtId="3" fontId="14" fillId="0" borderId="0" xfId="0" applyNumberFormat="1" applyFont="1"/>
    <xf numFmtId="0" fontId="15" fillId="0" borderId="0" xfId="0" applyFont="1"/>
    <xf numFmtId="3" fontId="15" fillId="0" borderId="0" xfId="0" applyNumberFormat="1" applyFont="1"/>
    <xf numFmtId="0" fontId="6" fillId="0" borderId="4" xfId="0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3" fontId="8" fillId="0" borderId="7" xfId="0" applyNumberFormat="1" applyFont="1" applyBorder="1" applyAlignment="1">
      <alignment horizontal="right"/>
    </xf>
    <xf numFmtId="3" fontId="9" fillId="0" borderId="4" xfId="0" applyNumberFormat="1" applyFont="1" applyBorder="1"/>
    <xf numFmtId="3" fontId="6" fillId="0" borderId="0" xfId="0" applyNumberFormat="1" applyFont="1" applyBorder="1"/>
    <xf numFmtId="3" fontId="13" fillId="0" borderId="4" xfId="0" applyNumberFormat="1" applyFont="1" applyBorder="1" applyAlignment="1">
      <alignment horizontal="center"/>
    </xf>
    <xf numFmtId="3" fontId="7" fillId="0" borderId="7" xfId="0" applyNumberFormat="1" applyFont="1" applyBorder="1"/>
    <xf numFmtId="0" fontId="6" fillId="0" borderId="7" xfId="0" applyFont="1" applyBorder="1" applyAlignment="1">
      <alignment horizontal="right"/>
    </xf>
    <xf numFmtId="3" fontId="8" fillId="0" borderId="7" xfId="0" applyNumberFormat="1" applyFont="1" applyBorder="1" applyAlignment="1">
      <alignment horizontal="center"/>
    </xf>
    <xf numFmtId="3" fontId="8" fillId="0" borderId="7" xfId="0" applyNumberFormat="1" applyFont="1" applyBorder="1"/>
    <xf numFmtId="0" fontId="8" fillId="0" borderId="4" xfId="0" applyFont="1" applyBorder="1"/>
    <xf numFmtId="49" fontId="8" fillId="0" borderId="4" xfId="0" applyNumberFormat="1" applyFont="1" applyBorder="1" applyAlignment="1">
      <alignment horizontal="right"/>
    </xf>
    <xf numFmtId="3" fontId="8" fillId="0" borderId="5" xfId="0" applyNumberFormat="1" applyFont="1" applyBorder="1"/>
    <xf numFmtId="3" fontId="8" fillId="0" borderId="8" xfId="0" applyNumberFormat="1" applyFont="1" applyBorder="1"/>
    <xf numFmtId="0" fontId="8" fillId="0" borderId="4" xfId="0" applyFont="1" applyBorder="1" applyAlignment="1">
      <alignment horizontal="right"/>
    </xf>
    <xf numFmtId="0" fontId="13" fillId="0" borderId="0" xfId="0" applyFont="1" applyBorder="1"/>
    <xf numFmtId="0" fontId="8" fillId="0" borderId="5" xfId="0" applyFont="1" applyBorder="1" applyAlignment="1">
      <alignment horizontal="left"/>
    </xf>
    <xf numFmtId="0" fontId="8" fillId="0" borderId="17" xfId="0" applyFont="1" applyBorder="1"/>
    <xf numFmtId="3" fontId="8" fillId="0" borderId="18" xfId="0" applyNumberFormat="1" applyFont="1" applyBorder="1"/>
    <xf numFmtId="3" fontId="8" fillId="0" borderId="18" xfId="0" applyNumberFormat="1" applyFont="1" applyBorder="1" applyAlignment="1">
      <alignment horizontal="center"/>
    </xf>
    <xf numFmtId="0" fontId="0" fillId="0" borderId="0" xfId="0" applyFont="1" applyBorder="1"/>
    <xf numFmtId="0" fontId="6" fillId="0" borderId="16" xfId="0" applyFont="1" applyBorder="1"/>
    <xf numFmtId="3" fontId="6" fillId="0" borderId="18" xfId="0" applyNumberFormat="1" applyFont="1" applyBorder="1" applyAlignment="1">
      <alignment horizontal="right"/>
    </xf>
    <xf numFmtId="3" fontId="6" fillId="0" borderId="18" xfId="0" applyNumberFormat="1" applyFont="1" applyBorder="1" applyAlignment="1">
      <alignment horizontal="center"/>
    </xf>
    <xf numFmtId="3" fontId="8" fillId="0" borderId="19" xfId="0" applyNumberFormat="1" applyFont="1" applyBorder="1"/>
    <xf numFmtId="3" fontId="6" fillId="0" borderId="18" xfId="0" applyNumberFormat="1" applyFont="1" applyBorder="1"/>
    <xf numFmtId="3" fontId="8" fillId="0" borderId="18" xfId="0" applyNumberFormat="1" applyFont="1" applyBorder="1" applyAlignment="1">
      <alignment horizontal="right"/>
    </xf>
    <xf numFmtId="0" fontId="0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0"/>
  <sheetViews>
    <sheetView tabSelected="1" zoomScale="120" zoomScaleNormal="120" workbookViewId="0">
      <selection activeCell="E1" sqref="E1"/>
    </sheetView>
  </sheetViews>
  <sheetFormatPr defaultRowHeight="15" x14ac:dyDescent="0.25"/>
  <cols>
    <col min="1" max="1" width="4.42578125" customWidth="1"/>
    <col min="2" max="2" width="6" customWidth="1"/>
    <col min="3" max="3" width="5.140625" customWidth="1"/>
    <col min="4" max="4" width="18.140625" customWidth="1"/>
    <col min="5" max="5" width="25.5703125" customWidth="1"/>
    <col min="6" max="6" width="10.5703125" customWidth="1"/>
    <col min="7" max="7" width="10.28515625" customWidth="1"/>
    <col min="8" max="8" width="11.85546875" customWidth="1"/>
    <col min="9" max="9" width="9.140625" style="68"/>
    <col min="10" max="10" width="8.5703125" customWidth="1"/>
    <col min="11" max="11" width="10.5703125" style="69" customWidth="1"/>
    <col min="12" max="12" width="11" customWidth="1"/>
  </cols>
  <sheetData>
    <row r="1" spans="1:11" ht="12.75" customHeight="1" x14ac:dyDescent="0.25">
      <c r="A1" s="1"/>
      <c r="B1" s="1"/>
      <c r="C1" s="2"/>
      <c r="D1" s="3"/>
      <c r="E1" s="3"/>
      <c r="F1" s="3" t="s">
        <v>13</v>
      </c>
      <c r="G1" s="1"/>
      <c r="H1" s="67"/>
    </row>
    <row r="2" spans="1:11" ht="12.75" customHeight="1" x14ac:dyDescent="0.25">
      <c r="A2" s="1"/>
      <c r="B2" s="1"/>
      <c r="C2" s="2"/>
      <c r="D2" s="3"/>
      <c r="E2" s="3"/>
      <c r="F2" s="3" t="s">
        <v>57</v>
      </c>
      <c r="G2" s="1"/>
      <c r="H2" s="1"/>
    </row>
    <row r="3" spans="1:11" ht="12.75" customHeight="1" x14ac:dyDescent="0.25">
      <c r="A3" s="1"/>
      <c r="B3" s="1"/>
      <c r="C3" s="2"/>
      <c r="D3" s="3"/>
      <c r="E3" s="3"/>
      <c r="F3" s="3" t="s">
        <v>0</v>
      </c>
      <c r="G3" s="1"/>
      <c r="H3" s="1"/>
    </row>
    <row r="4" spans="1:11" ht="12.75" customHeight="1" x14ac:dyDescent="0.25">
      <c r="A4" s="1"/>
      <c r="B4" s="1"/>
      <c r="C4" s="2"/>
      <c r="D4" s="3"/>
      <c r="E4" s="3"/>
      <c r="F4" s="3" t="s">
        <v>58</v>
      </c>
      <c r="G4" s="1"/>
      <c r="H4" s="1"/>
    </row>
    <row r="5" spans="1:11" ht="21" customHeight="1" x14ac:dyDescent="0.25">
      <c r="A5" s="4" t="s">
        <v>1</v>
      </c>
      <c r="B5" s="5"/>
      <c r="C5" s="6"/>
      <c r="D5" s="6"/>
      <c r="E5" s="5"/>
      <c r="F5" s="5"/>
      <c r="G5" s="7"/>
      <c r="H5" s="5"/>
    </row>
    <row r="6" spans="1:11" ht="17.25" customHeight="1" x14ac:dyDescent="0.25">
      <c r="A6" s="1"/>
      <c r="B6" s="1"/>
      <c r="C6" s="2"/>
      <c r="D6" s="2"/>
      <c r="E6" s="8"/>
      <c r="F6" s="1"/>
      <c r="G6" s="9"/>
      <c r="H6" s="9" t="s">
        <v>2</v>
      </c>
    </row>
    <row r="7" spans="1:11" x14ac:dyDescent="0.25">
      <c r="A7" s="10"/>
      <c r="B7" s="10"/>
      <c r="C7" s="11"/>
      <c r="D7" s="12"/>
      <c r="E7" s="13"/>
      <c r="F7" s="14"/>
      <c r="G7" s="15"/>
      <c r="H7" s="16" t="s">
        <v>3</v>
      </c>
      <c r="K7" s="70"/>
    </row>
    <row r="8" spans="1:11" x14ac:dyDescent="0.25">
      <c r="A8" s="17" t="s">
        <v>4</v>
      </c>
      <c r="B8" s="17" t="s">
        <v>5</v>
      </c>
      <c r="C8" s="18" t="s">
        <v>6</v>
      </c>
      <c r="D8" s="19" t="s">
        <v>7</v>
      </c>
      <c r="E8" s="20"/>
      <c r="F8" s="21" t="s">
        <v>8</v>
      </c>
      <c r="G8" s="17" t="s">
        <v>9</v>
      </c>
      <c r="H8" s="17" t="s">
        <v>10</v>
      </c>
      <c r="K8" s="71"/>
    </row>
    <row r="9" spans="1:11" ht="4.5" customHeight="1" x14ac:dyDescent="0.25">
      <c r="A9" s="23"/>
      <c r="B9" s="23"/>
      <c r="C9" s="24"/>
      <c r="D9" s="25"/>
      <c r="E9" s="26"/>
      <c r="F9" s="27"/>
      <c r="G9" s="27"/>
      <c r="H9" s="23"/>
    </row>
    <row r="10" spans="1:11" ht="24" customHeight="1" thickBot="1" x14ac:dyDescent="0.3">
      <c r="A10" s="28"/>
      <c r="B10" s="28"/>
      <c r="C10" s="29"/>
      <c r="D10" s="30" t="s">
        <v>14</v>
      </c>
      <c r="E10" s="31"/>
      <c r="F10" s="32">
        <f>SUM(F11,F32)</f>
        <v>805907</v>
      </c>
      <c r="G10" s="72" t="s">
        <v>11</v>
      </c>
      <c r="H10" s="32">
        <v>768245742</v>
      </c>
      <c r="I10" s="22"/>
    </row>
    <row r="11" spans="1:11" ht="24" customHeight="1" thickBot="1" x14ac:dyDescent="0.3">
      <c r="A11" s="28"/>
      <c r="B11" s="28"/>
      <c r="C11" s="29"/>
      <c r="D11" s="33" t="s">
        <v>15</v>
      </c>
      <c r="E11" s="34"/>
      <c r="F11" s="35">
        <f>SUM(F13,F20)</f>
        <v>83750</v>
      </c>
      <c r="G11" s="36" t="s">
        <v>11</v>
      </c>
      <c r="H11" s="35">
        <v>115514295</v>
      </c>
      <c r="I11" s="22"/>
    </row>
    <row r="12" spans="1:11" s="56" customFormat="1" ht="25.5" customHeight="1" thickTop="1" x14ac:dyDescent="0.25">
      <c r="A12" s="37">
        <v>754</v>
      </c>
      <c r="B12" s="37"/>
      <c r="C12" s="38"/>
      <c r="D12" s="39" t="s">
        <v>16</v>
      </c>
      <c r="E12" s="40"/>
      <c r="F12" s="49"/>
      <c r="G12" s="54"/>
      <c r="H12" s="50"/>
      <c r="I12" s="62"/>
      <c r="K12" s="73"/>
    </row>
    <row r="13" spans="1:11" s="56" customFormat="1" ht="12.75" customHeight="1" thickBot="1" x14ac:dyDescent="0.3">
      <c r="A13" s="37"/>
      <c r="B13" s="37"/>
      <c r="C13" s="38"/>
      <c r="D13" s="39" t="s">
        <v>17</v>
      </c>
      <c r="E13" s="40"/>
      <c r="F13" s="35">
        <f>SUM(F14)</f>
        <v>9500</v>
      </c>
      <c r="G13" s="36" t="s">
        <v>11</v>
      </c>
      <c r="H13" s="35">
        <v>122119</v>
      </c>
      <c r="I13" s="62"/>
      <c r="K13" s="73"/>
    </row>
    <row r="14" spans="1:11" s="56" customFormat="1" ht="12.75" customHeight="1" thickTop="1" x14ac:dyDescent="0.25">
      <c r="A14" s="74"/>
      <c r="B14" s="29" t="s">
        <v>18</v>
      </c>
      <c r="C14" s="52"/>
      <c r="D14" s="42" t="s">
        <v>19</v>
      </c>
      <c r="E14" s="75"/>
      <c r="F14" s="44">
        <f>SUM(F19)</f>
        <v>9500</v>
      </c>
      <c r="G14" s="45" t="s">
        <v>11</v>
      </c>
      <c r="H14" s="46">
        <v>122119</v>
      </c>
      <c r="I14" s="62"/>
      <c r="K14" s="73"/>
    </row>
    <row r="15" spans="1:11" s="101" customFormat="1" ht="12.75" customHeight="1" x14ac:dyDescent="0.25">
      <c r="A15" s="74"/>
      <c r="B15" s="29"/>
      <c r="C15" s="52"/>
      <c r="D15" s="66" t="s">
        <v>20</v>
      </c>
      <c r="E15" s="98"/>
      <c r="F15" s="107">
        <f>SUM(F19)</f>
        <v>9500</v>
      </c>
      <c r="G15" s="100" t="s">
        <v>11</v>
      </c>
      <c r="H15" s="99">
        <v>122119</v>
      </c>
      <c r="I15" s="62"/>
      <c r="K15" s="73"/>
    </row>
    <row r="16" spans="1:11" s="56" customFormat="1" ht="12.75" customHeight="1" x14ac:dyDescent="0.25">
      <c r="A16" s="37"/>
      <c r="B16" s="37"/>
      <c r="C16" s="29" t="s">
        <v>21</v>
      </c>
      <c r="D16" s="41" t="s">
        <v>22</v>
      </c>
      <c r="E16" s="76"/>
      <c r="F16" s="47"/>
      <c r="G16" s="47"/>
      <c r="H16" s="48"/>
      <c r="I16" s="62"/>
      <c r="K16" s="73"/>
    </row>
    <row r="17" spans="1:11" s="56" customFormat="1" ht="12.75" customHeight="1" x14ac:dyDescent="0.25">
      <c r="A17" s="37"/>
      <c r="B17" s="37"/>
      <c r="C17" s="52"/>
      <c r="D17" s="41" t="s">
        <v>23</v>
      </c>
      <c r="E17" s="76"/>
      <c r="F17" s="47"/>
      <c r="G17" s="47"/>
      <c r="H17" s="48"/>
      <c r="I17" s="62"/>
      <c r="K17" s="73"/>
    </row>
    <row r="18" spans="1:11" s="56" customFormat="1" ht="12.75" customHeight="1" x14ac:dyDescent="0.25">
      <c r="A18" s="37"/>
      <c r="B18" s="37"/>
      <c r="C18" s="52"/>
      <c r="D18" s="41" t="s">
        <v>24</v>
      </c>
      <c r="E18" s="76"/>
      <c r="F18" s="47"/>
      <c r="G18" s="47"/>
      <c r="H18" s="48"/>
      <c r="I18" s="62"/>
      <c r="K18" s="73"/>
    </row>
    <row r="19" spans="1:11" s="56" customFormat="1" ht="12.75" customHeight="1" x14ac:dyDescent="0.25">
      <c r="A19" s="37"/>
      <c r="B19" s="37"/>
      <c r="C19" s="52"/>
      <c r="D19" s="77" t="s">
        <v>25</v>
      </c>
      <c r="E19" s="76"/>
      <c r="F19" s="48">
        <v>9500</v>
      </c>
      <c r="G19" s="47" t="s">
        <v>11</v>
      </c>
      <c r="H19" s="48">
        <v>122119</v>
      </c>
      <c r="I19" s="62"/>
      <c r="K19" s="73"/>
    </row>
    <row r="20" spans="1:11" s="79" customFormat="1" ht="12.75" customHeight="1" thickBot="1" x14ac:dyDescent="0.3">
      <c r="A20" s="38" t="s">
        <v>26</v>
      </c>
      <c r="B20" s="37"/>
      <c r="C20" s="38"/>
      <c r="D20" s="39" t="s">
        <v>27</v>
      </c>
      <c r="E20"/>
      <c r="F20" s="35">
        <f>SUM(F26)</f>
        <v>74250</v>
      </c>
      <c r="G20" s="36" t="s">
        <v>11</v>
      </c>
      <c r="H20" s="35">
        <v>108466806</v>
      </c>
      <c r="I20" s="78"/>
      <c r="K20" s="80"/>
    </row>
    <row r="21" spans="1:11" s="79" customFormat="1" ht="12.75" customHeight="1" thickTop="1" x14ac:dyDescent="0.25">
      <c r="A21" s="37"/>
      <c r="B21" s="52">
        <v>85513</v>
      </c>
      <c r="C21" s="81"/>
      <c r="D21" s="41" t="s">
        <v>28</v>
      </c>
      <c r="E21" s="76"/>
      <c r="F21" s="48"/>
      <c r="G21" s="47"/>
      <c r="H21" s="54"/>
      <c r="I21" s="78"/>
      <c r="K21" s="80"/>
    </row>
    <row r="22" spans="1:11" s="79" customFormat="1" ht="12.75" customHeight="1" x14ac:dyDescent="0.25">
      <c r="A22" s="37"/>
      <c r="B22" s="81"/>
      <c r="C22" s="81"/>
      <c r="D22" s="41" t="s">
        <v>29</v>
      </c>
      <c r="E22" s="76"/>
      <c r="F22" s="48"/>
      <c r="G22" s="47"/>
      <c r="H22" s="54"/>
      <c r="I22" s="78"/>
      <c r="K22" s="80"/>
    </row>
    <row r="23" spans="1:11" s="79" customFormat="1" ht="12.75" customHeight="1" x14ac:dyDescent="0.25">
      <c r="A23" s="37"/>
      <c r="B23" s="81"/>
      <c r="C23" s="81"/>
      <c r="D23" s="41" t="s">
        <v>30</v>
      </c>
      <c r="E23" s="76"/>
      <c r="F23" s="48"/>
      <c r="G23" s="47"/>
      <c r="H23" s="54"/>
      <c r="I23" s="78"/>
      <c r="K23" s="80"/>
    </row>
    <row r="24" spans="1:11" s="79" customFormat="1" ht="12.75" customHeight="1" x14ac:dyDescent="0.25">
      <c r="A24" s="37"/>
      <c r="B24" s="81"/>
      <c r="C24" s="81"/>
      <c r="D24" s="41" t="s">
        <v>31</v>
      </c>
      <c r="E24" s="76"/>
      <c r="F24" s="48"/>
      <c r="G24" s="47"/>
      <c r="H24" s="54"/>
      <c r="I24" s="78"/>
      <c r="K24" s="80"/>
    </row>
    <row r="25" spans="1:11" s="79" customFormat="1" ht="12.75" customHeight="1" x14ac:dyDescent="0.25">
      <c r="A25" s="37"/>
      <c r="B25" s="81"/>
      <c r="C25" s="81"/>
      <c r="D25" s="41" t="s">
        <v>32</v>
      </c>
      <c r="E25" s="76"/>
      <c r="F25" s="48"/>
      <c r="G25" s="47"/>
      <c r="H25" s="54"/>
      <c r="I25" s="78"/>
      <c r="K25" s="80"/>
    </row>
    <row r="26" spans="1:11" s="79" customFormat="1" ht="12.75" customHeight="1" x14ac:dyDescent="0.25">
      <c r="A26" s="37"/>
      <c r="B26" s="82"/>
      <c r="C26" s="41"/>
      <c r="D26" s="42" t="s">
        <v>33</v>
      </c>
      <c r="E26" s="43"/>
      <c r="F26" s="44">
        <f>SUM(F27)</f>
        <v>74250</v>
      </c>
      <c r="G26" s="45" t="s">
        <v>11</v>
      </c>
      <c r="H26" s="83">
        <v>247606</v>
      </c>
      <c r="I26" s="78"/>
      <c r="K26" s="80"/>
    </row>
    <row r="27" spans="1:11" s="79" customFormat="1" ht="12.75" customHeight="1" x14ac:dyDescent="0.25">
      <c r="A27" s="37"/>
      <c r="B27" s="82"/>
      <c r="C27" s="41"/>
      <c r="D27" s="66" t="s">
        <v>20</v>
      </c>
      <c r="E27" s="98"/>
      <c r="F27" s="107">
        <f>SUM(F31)</f>
        <v>74250</v>
      </c>
      <c r="G27" s="100" t="s">
        <v>11</v>
      </c>
      <c r="H27" s="99">
        <v>247606</v>
      </c>
      <c r="I27" s="78"/>
      <c r="K27" s="80"/>
    </row>
    <row r="28" spans="1:11" s="79" customFormat="1" ht="12.75" customHeight="1" x14ac:dyDescent="0.25">
      <c r="A28" s="37"/>
      <c r="B28" s="37"/>
      <c r="C28" s="29" t="s">
        <v>21</v>
      </c>
      <c r="D28" s="41" t="s">
        <v>22</v>
      </c>
      <c r="E28" s="76"/>
      <c r="F28" s="47"/>
      <c r="G28" s="47"/>
      <c r="H28" s="48"/>
      <c r="I28" s="78"/>
      <c r="K28" s="80"/>
    </row>
    <row r="29" spans="1:11" s="79" customFormat="1" ht="12.75" customHeight="1" x14ac:dyDescent="0.25">
      <c r="A29" s="37"/>
      <c r="B29" s="37"/>
      <c r="C29" s="52"/>
      <c r="D29" s="41" t="s">
        <v>23</v>
      </c>
      <c r="E29" s="76"/>
      <c r="F29" s="47"/>
      <c r="G29" s="47"/>
      <c r="H29" s="48"/>
      <c r="I29" s="78"/>
      <c r="K29" s="80"/>
    </row>
    <row r="30" spans="1:11" s="79" customFormat="1" ht="12.75" customHeight="1" x14ac:dyDescent="0.25">
      <c r="A30" s="37"/>
      <c r="B30" s="37"/>
      <c r="C30" s="52"/>
      <c r="D30" s="41" t="s">
        <v>24</v>
      </c>
      <c r="E30" s="76"/>
      <c r="F30" s="47"/>
      <c r="G30" s="47"/>
      <c r="H30" s="48"/>
      <c r="I30" s="78"/>
      <c r="K30" s="80"/>
    </row>
    <row r="31" spans="1:11" s="79" customFormat="1" ht="12.75" customHeight="1" x14ac:dyDescent="0.25">
      <c r="A31" s="37"/>
      <c r="B31" s="37"/>
      <c r="C31" s="52"/>
      <c r="D31" s="77" t="s">
        <v>25</v>
      </c>
      <c r="E31" s="76"/>
      <c r="F31" s="48">
        <v>74250</v>
      </c>
      <c r="G31" s="47" t="s">
        <v>11</v>
      </c>
      <c r="H31" s="48">
        <v>247606</v>
      </c>
      <c r="I31" s="78"/>
      <c r="K31" s="80"/>
    </row>
    <row r="32" spans="1:11" ht="21.75" customHeight="1" thickBot="1" x14ac:dyDescent="0.3">
      <c r="A32" s="28"/>
      <c r="B32" s="28"/>
      <c r="C32" s="29"/>
      <c r="D32" s="33" t="s">
        <v>34</v>
      </c>
      <c r="E32" s="34"/>
      <c r="F32" s="35">
        <f>SUM(F34)</f>
        <v>722157</v>
      </c>
      <c r="G32" s="36" t="s">
        <v>11</v>
      </c>
      <c r="H32" s="35">
        <v>18628532</v>
      </c>
      <c r="I32" s="22"/>
    </row>
    <row r="33" spans="1:11" ht="22.5" customHeight="1" thickTop="1" x14ac:dyDescent="0.25">
      <c r="A33" s="37">
        <v>754</v>
      </c>
      <c r="B33" s="37"/>
      <c r="C33" s="38"/>
      <c r="D33" s="39" t="s">
        <v>35</v>
      </c>
      <c r="E33" s="76"/>
      <c r="F33" s="28"/>
      <c r="G33" s="28"/>
      <c r="H33" s="28"/>
    </row>
    <row r="34" spans="1:11" ht="12.75" customHeight="1" thickBot="1" x14ac:dyDescent="0.3">
      <c r="A34" s="37"/>
      <c r="B34" s="37"/>
      <c r="C34" s="38"/>
      <c r="D34" s="39" t="s">
        <v>17</v>
      </c>
      <c r="E34" s="40"/>
      <c r="F34" s="35">
        <f>SUM(F35)</f>
        <v>722157</v>
      </c>
      <c r="G34" s="36" t="s">
        <v>11</v>
      </c>
      <c r="H34" s="35">
        <v>14791467</v>
      </c>
    </row>
    <row r="35" spans="1:11" ht="12.75" customHeight="1" thickTop="1" x14ac:dyDescent="0.25">
      <c r="A35" s="84"/>
      <c r="B35" s="41">
        <v>75411</v>
      </c>
      <c r="C35" s="29"/>
      <c r="D35" s="63" t="s">
        <v>36</v>
      </c>
      <c r="E35" s="65"/>
      <c r="F35" s="46">
        <f>SUM(F36)</f>
        <v>722157</v>
      </c>
      <c r="G35" s="45" t="s">
        <v>11</v>
      </c>
      <c r="H35" s="46">
        <v>14791467</v>
      </c>
    </row>
    <row r="36" spans="1:11" s="108" customFormat="1" ht="12.75" customHeight="1" x14ac:dyDescent="0.25">
      <c r="A36" s="28"/>
      <c r="B36" s="41"/>
      <c r="C36" s="29"/>
      <c r="D36" s="66" t="s">
        <v>20</v>
      </c>
      <c r="E36" s="98"/>
      <c r="F36" s="107">
        <f>SUM(F39)</f>
        <v>722157</v>
      </c>
      <c r="G36" s="100" t="s">
        <v>11</v>
      </c>
      <c r="H36" s="99">
        <v>14791467</v>
      </c>
      <c r="I36" s="68"/>
      <c r="K36" s="69"/>
    </row>
    <row r="37" spans="1:11" ht="12.75" customHeight="1" x14ac:dyDescent="0.25">
      <c r="A37" s="37"/>
      <c r="B37" s="28"/>
      <c r="C37" s="52">
        <v>2110</v>
      </c>
      <c r="D37" s="77" t="s">
        <v>37</v>
      </c>
      <c r="E37" s="64"/>
      <c r="F37" s="47"/>
      <c r="G37" s="48"/>
      <c r="H37" s="28"/>
    </row>
    <row r="38" spans="1:11" ht="12.75" customHeight="1" x14ac:dyDescent="0.25">
      <c r="A38" s="37"/>
      <c r="B38" s="28"/>
      <c r="C38" s="52"/>
      <c r="D38" s="77" t="s">
        <v>38</v>
      </c>
      <c r="E38" s="64"/>
      <c r="F38" s="47"/>
      <c r="G38" s="48"/>
      <c r="H38" s="28"/>
    </row>
    <row r="39" spans="1:11" ht="12.75" customHeight="1" x14ac:dyDescent="0.25">
      <c r="A39" s="37"/>
      <c r="B39" s="28"/>
      <c r="C39" s="52"/>
      <c r="D39" s="77" t="s">
        <v>39</v>
      </c>
      <c r="E39" s="64"/>
      <c r="F39" s="48">
        <v>722157</v>
      </c>
      <c r="G39" s="47" t="s">
        <v>11</v>
      </c>
      <c r="H39" s="28">
        <v>14791467</v>
      </c>
    </row>
    <row r="40" spans="1:11" ht="27" customHeight="1" thickBot="1" x14ac:dyDescent="0.3">
      <c r="A40" s="41"/>
      <c r="B40" s="41"/>
      <c r="C40" s="29"/>
      <c r="D40" s="30" t="s">
        <v>12</v>
      </c>
      <c r="E40" s="31"/>
      <c r="F40" s="32">
        <f>SUM(F41,F67)</f>
        <v>1035907</v>
      </c>
      <c r="G40" s="32">
        <f>SUM(G41,G67)</f>
        <v>230000</v>
      </c>
      <c r="H40" s="32">
        <v>822105888</v>
      </c>
      <c r="I40" s="22"/>
    </row>
    <row r="41" spans="1:11" s="56" customFormat="1" ht="23.25" customHeight="1" thickBot="1" x14ac:dyDescent="0.3">
      <c r="A41" s="28"/>
      <c r="B41" s="28"/>
      <c r="C41" s="29"/>
      <c r="D41" s="33" t="s">
        <v>40</v>
      </c>
      <c r="E41" s="34"/>
      <c r="F41" s="35">
        <f>SUM(F43,F52)</f>
        <v>313750</v>
      </c>
      <c r="G41" s="35">
        <f t="shared" ref="G41" si="0">SUM(G43,G52)</f>
        <v>230000</v>
      </c>
      <c r="H41" s="35">
        <v>115443116</v>
      </c>
      <c r="I41" s="62"/>
      <c r="K41" s="73"/>
    </row>
    <row r="42" spans="1:11" s="56" customFormat="1" ht="24.75" customHeight="1" thickTop="1" x14ac:dyDescent="0.25">
      <c r="A42" s="37">
        <v>754</v>
      </c>
      <c r="B42" s="37"/>
      <c r="C42" s="38"/>
      <c r="D42" s="39" t="s">
        <v>16</v>
      </c>
      <c r="E42" s="40"/>
      <c r="F42" s="49"/>
      <c r="G42" s="54"/>
      <c r="H42" s="50"/>
      <c r="I42" s="62"/>
      <c r="K42" s="73"/>
    </row>
    <row r="43" spans="1:11" s="56" customFormat="1" ht="12.75" customHeight="1" thickBot="1" x14ac:dyDescent="0.3">
      <c r="A43" s="37"/>
      <c r="B43" s="37"/>
      <c r="C43" s="38"/>
      <c r="D43" s="39" t="s">
        <v>17</v>
      </c>
      <c r="E43" s="40"/>
      <c r="F43" s="35">
        <f>SUM(F44)</f>
        <v>9500</v>
      </c>
      <c r="G43" s="36" t="s">
        <v>11</v>
      </c>
      <c r="H43" s="35">
        <v>122119</v>
      </c>
      <c r="I43" s="62"/>
      <c r="K43" s="73"/>
    </row>
    <row r="44" spans="1:11" s="56" customFormat="1" ht="12.75" customHeight="1" thickTop="1" x14ac:dyDescent="0.25">
      <c r="A44" s="74"/>
      <c r="B44" s="29" t="s">
        <v>18</v>
      </c>
      <c r="C44" s="52"/>
      <c r="D44" s="42" t="s">
        <v>19</v>
      </c>
      <c r="E44" s="75"/>
      <c r="F44" s="44">
        <f>SUM(F45,F47,F50)</f>
        <v>9500</v>
      </c>
      <c r="G44" s="45" t="s">
        <v>11</v>
      </c>
      <c r="H44" s="46">
        <v>122119</v>
      </c>
      <c r="I44" s="62"/>
      <c r="K44" s="73"/>
    </row>
    <row r="45" spans="1:11" s="101" customFormat="1" ht="12.75" customHeight="1" x14ac:dyDescent="0.25">
      <c r="A45" s="37"/>
      <c r="B45" s="41"/>
      <c r="C45" s="52"/>
      <c r="D45" s="102" t="s">
        <v>41</v>
      </c>
      <c r="E45" s="51"/>
      <c r="F45" s="103">
        <f>SUM(F46:F46)</f>
        <v>2525</v>
      </c>
      <c r="G45" s="104" t="s">
        <v>11</v>
      </c>
      <c r="H45" s="106">
        <v>45097</v>
      </c>
      <c r="I45" s="62"/>
      <c r="K45" s="73"/>
    </row>
    <row r="46" spans="1:11" s="56" customFormat="1" ht="12.75" customHeight="1" x14ac:dyDescent="0.25">
      <c r="A46" s="37"/>
      <c r="B46" s="41"/>
      <c r="C46" s="52">
        <v>4300</v>
      </c>
      <c r="D46" s="77" t="s">
        <v>42</v>
      </c>
      <c r="E46" s="85"/>
      <c r="F46" s="48">
        <v>2525</v>
      </c>
      <c r="G46" s="47" t="s">
        <v>11</v>
      </c>
      <c r="H46" s="48">
        <v>45097</v>
      </c>
      <c r="I46" s="62"/>
      <c r="K46" s="73"/>
    </row>
    <row r="47" spans="1:11" s="101" customFormat="1" ht="12.75" customHeight="1" x14ac:dyDescent="0.25">
      <c r="A47" s="37"/>
      <c r="B47" s="41"/>
      <c r="C47" s="29"/>
      <c r="D47" s="66" t="s">
        <v>43</v>
      </c>
      <c r="E47" s="51"/>
      <c r="F47" s="103">
        <f>SUM(F48:F49)</f>
        <v>5789</v>
      </c>
      <c r="G47" s="104" t="s">
        <v>11</v>
      </c>
      <c r="H47" s="106">
        <v>43530</v>
      </c>
      <c r="I47" s="62"/>
      <c r="K47" s="73"/>
    </row>
    <row r="48" spans="1:11" s="56" customFormat="1" ht="12.75" customHeight="1" x14ac:dyDescent="0.25">
      <c r="A48" s="37"/>
      <c r="B48" s="41"/>
      <c r="C48" s="52">
        <v>4260</v>
      </c>
      <c r="D48" s="77" t="s">
        <v>44</v>
      </c>
      <c r="E48" s="64"/>
      <c r="F48" s="54">
        <v>5205</v>
      </c>
      <c r="G48" s="86" t="s">
        <v>11</v>
      </c>
      <c r="H48" s="54">
        <v>29865</v>
      </c>
      <c r="I48" s="62"/>
      <c r="K48" s="73"/>
    </row>
    <row r="49" spans="1:11" s="56" customFormat="1" ht="12.75" customHeight="1" x14ac:dyDescent="0.25">
      <c r="A49" s="37"/>
      <c r="B49" s="41"/>
      <c r="C49" s="52">
        <v>4300</v>
      </c>
      <c r="D49" s="77" t="s">
        <v>42</v>
      </c>
      <c r="E49" s="64"/>
      <c r="F49" s="54">
        <v>584</v>
      </c>
      <c r="G49" s="86" t="s">
        <v>11</v>
      </c>
      <c r="H49" s="54">
        <v>9668</v>
      </c>
      <c r="I49" s="62"/>
      <c r="K49" s="73"/>
    </row>
    <row r="50" spans="1:11" s="101" customFormat="1" ht="12.75" customHeight="1" x14ac:dyDescent="0.25">
      <c r="A50" s="37"/>
      <c r="B50" s="41"/>
      <c r="C50" s="29"/>
      <c r="D50" s="66" t="s">
        <v>45</v>
      </c>
      <c r="E50" s="51"/>
      <c r="F50" s="103">
        <f>SUM(F51)</f>
        <v>1186</v>
      </c>
      <c r="G50" s="104" t="s">
        <v>11</v>
      </c>
      <c r="H50" s="106">
        <v>5170</v>
      </c>
      <c r="I50" s="62"/>
      <c r="K50" s="73"/>
    </row>
    <row r="51" spans="1:11" s="56" customFormat="1" ht="12.75" customHeight="1" x14ac:dyDescent="0.25">
      <c r="A51" s="87"/>
      <c r="B51" s="61"/>
      <c r="C51" s="88">
        <v>4300</v>
      </c>
      <c r="D51" s="42" t="s">
        <v>42</v>
      </c>
      <c r="E51" s="43"/>
      <c r="F51" s="83">
        <v>1186</v>
      </c>
      <c r="G51" s="89" t="s">
        <v>11</v>
      </c>
      <c r="H51" s="90">
        <v>5170</v>
      </c>
      <c r="I51" s="62"/>
      <c r="K51" s="73"/>
    </row>
    <row r="52" spans="1:11" s="56" customFormat="1" ht="16.5" customHeight="1" thickBot="1" x14ac:dyDescent="0.3">
      <c r="A52" s="38" t="s">
        <v>26</v>
      </c>
      <c r="B52" s="37"/>
      <c r="C52" s="38"/>
      <c r="D52" s="39" t="s">
        <v>27</v>
      </c>
      <c r="E52"/>
      <c r="F52" s="35">
        <f>SUM(F55,F64)</f>
        <v>304250</v>
      </c>
      <c r="G52" s="35">
        <f>SUM(G55,G64)</f>
        <v>230000</v>
      </c>
      <c r="H52" s="35">
        <v>108466806</v>
      </c>
      <c r="I52" s="62"/>
      <c r="K52" s="73"/>
    </row>
    <row r="53" spans="1:11" s="56" customFormat="1" ht="12.75" customHeight="1" thickTop="1" x14ac:dyDescent="0.25">
      <c r="A53" s="38"/>
      <c r="B53" s="91">
        <v>85502</v>
      </c>
      <c r="C53" s="92"/>
      <c r="D53" s="93" t="s">
        <v>46</v>
      </c>
      <c r="E53" s="40"/>
      <c r="F53" s="37"/>
      <c r="G53" s="21"/>
      <c r="H53" s="37"/>
      <c r="I53" s="62"/>
      <c r="K53" s="73"/>
    </row>
    <row r="54" spans="1:11" s="56" customFormat="1" ht="12.75" customHeight="1" x14ac:dyDescent="0.25">
      <c r="A54" s="38"/>
      <c r="B54" s="91"/>
      <c r="C54" s="92"/>
      <c r="D54" s="93" t="s">
        <v>47</v>
      </c>
      <c r="E54" s="40"/>
      <c r="F54" s="37"/>
      <c r="G54" s="21"/>
      <c r="H54" s="37"/>
      <c r="I54" s="62"/>
      <c r="K54" s="73"/>
    </row>
    <row r="55" spans="1:11" s="56" customFormat="1" ht="12.75" customHeight="1" x14ac:dyDescent="0.25">
      <c r="A55" s="38"/>
      <c r="B55" s="41"/>
      <c r="C55" s="29"/>
      <c r="D55" s="94" t="s">
        <v>48</v>
      </c>
      <c r="E55" s="65"/>
      <c r="F55" s="44">
        <f>SUM(F56)</f>
        <v>230000</v>
      </c>
      <c r="G55" s="44">
        <f>SUM(G56)</f>
        <v>230000</v>
      </c>
      <c r="H55" s="90">
        <v>32618500</v>
      </c>
      <c r="I55" s="62"/>
      <c r="K55" s="73"/>
    </row>
    <row r="56" spans="1:11" s="101" customFormat="1" ht="12.75" customHeight="1" x14ac:dyDescent="0.25">
      <c r="A56" s="38"/>
      <c r="B56" s="41"/>
      <c r="C56" s="29"/>
      <c r="D56" s="102" t="s">
        <v>49</v>
      </c>
      <c r="E56" s="51"/>
      <c r="F56" s="103">
        <f>SUM(F57:F58)</f>
        <v>230000</v>
      </c>
      <c r="G56" s="103">
        <f>SUM(G57:G58)</f>
        <v>230000</v>
      </c>
      <c r="H56" s="105">
        <v>32618500</v>
      </c>
      <c r="I56" s="62"/>
      <c r="K56" s="73"/>
    </row>
    <row r="57" spans="1:11" s="56" customFormat="1" ht="12.75" customHeight="1" x14ac:dyDescent="0.25">
      <c r="A57" s="38"/>
      <c r="B57" s="41"/>
      <c r="C57" s="52">
        <v>3110</v>
      </c>
      <c r="D57" s="77" t="s">
        <v>50</v>
      </c>
      <c r="E57" s="64"/>
      <c r="F57" s="49" t="s">
        <v>11</v>
      </c>
      <c r="G57" s="54">
        <v>230000</v>
      </c>
      <c r="H57" s="50">
        <v>29797433</v>
      </c>
      <c r="I57" s="62"/>
      <c r="K57" s="73"/>
    </row>
    <row r="58" spans="1:11" s="56" customFormat="1" ht="12.75" customHeight="1" x14ac:dyDescent="0.25">
      <c r="A58" s="38"/>
      <c r="B58" s="41"/>
      <c r="C58" s="52">
        <v>4110</v>
      </c>
      <c r="D58" s="77" t="s">
        <v>51</v>
      </c>
      <c r="E58" s="64"/>
      <c r="F58" s="54">
        <v>230000</v>
      </c>
      <c r="G58" s="49" t="s">
        <v>11</v>
      </c>
      <c r="H58" s="50">
        <v>2046278</v>
      </c>
      <c r="I58" s="62"/>
      <c r="K58" s="73"/>
    </row>
    <row r="59" spans="1:11" s="56" customFormat="1" ht="12.75" customHeight="1" x14ac:dyDescent="0.25">
      <c r="A59" s="37"/>
      <c r="B59" s="52">
        <v>85513</v>
      </c>
      <c r="C59" s="81"/>
      <c r="D59" s="41" t="s">
        <v>28</v>
      </c>
      <c r="E59" s="76"/>
      <c r="F59" s="48"/>
      <c r="G59" s="47"/>
      <c r="H59" s="54"/>
      <c r="I59" s="62"/>
      <c r="K59" s="73"/>
    </row>
    <row r="60" spans="1:11" s="56" customFormat="1" ht="12.75" customHeight="1" x14ac:dyDescent="0.25">
      <c r="A60" s="21"/>
      <c r="B60" s="81"/>
      <c r="C60" s="81"/>
      <c r="D60" s="41" t="s">
        <v>29</v>
      </c>
      <c r="E60" s="76"/>
      <c r="F60" s="48"/>
      <c r="G60" s="47"/>
      <c r="H60" s="54"/>
      <c r="I60" s="62"/>
      <c r="K60" s="73"/>
    </row>
    <row r="61" spans="1:11" s="56" customFormat="1" ht="12.75" customHeight="1" x14ac:dyDescent="0.25">
      <c r="A61" s="74"/>
      <c r="B61" s="81"/>
      <c r="C61" s="81"/>
      <c r="D61" s="41" t="s">
        <v>30</v>
      </c>
      <c r="E61" s="76"/>
      <c r="F61" s="48"/>
      <c r="G61" s="47"/>
      <c r="H61" s="54"/>
      <c r="I61" s="62"/>
      <c r="K61" s="73"/>
    </row>
    <row r="62" spans="1:11" s="56" customFormat="1" ht="12.75" customHeight="1" x14ac:dyDescent="0.25">
      <c r="A62" s="74"/>
      <c r="B62" s="81"/>
      <c r="C62" s="81"/>
      <c r="D62" s="41" t="s">
        <v>31</v>
      </c>
      <c r="E62" s="76"/>
      <c r="F62" s="48"/>
      <c r="G62" s="47"/>
      <c r="H62" s="54"/>
      <c r="I62" s="62"/>
      <c r="K62" s="73"/>
    </row>
    <row r="63" spans="1:11" s="56" customFormat="1" ht="12.75" customHeight="1" x14ac:dyDescent="0.25">
      <c r="A63" s="74"/>
      <c r="B63" s="81"/>
      <c r="C63" s="81"/>
      <c r="D63" s="41" t="s">
        <v>32</v>
      </c>
      <c r="E63" s="76"/>
      <c r="F63" s="48"/>
      <c r="G63" s="47"/>
      <c r="H63" s="54"/>
      <c r="I63" s="62"/>
      <c r="K63" s="73"/>
    </row>
    <row r="64" spans="1:11" s="56" customFormat="1" ht="12.75" customHeight="1" x14ac:dyDescent="0.25">
      <c r="A64" s="74"/>
      <c r="B64" s="82"/>
      <c r="C64" s="41"/>
      <c r="D64" s="42" t="s">
        <v>33</v>
      </c>
      <c r="E64" s="43"/>
      <c r="F64" s="44">
        <f>SUM(F65)</f>
        <v>74250</v>
      </c>
      <c r="G64" s="45" t="s">
        <v>11</v>
      </c>
      <c r="H64" s="83">
        <v>247606</v>
      </c>
      <c r="I64" s="62"/>
      <c r="K64" s="73"/>
    </row>
    <row r="65" spans="1:11" s="101" customFormat="1" ht="12.75" customHeight="1" x14ac:dyDescent="0.25">
      <c r="A65" s="74"/>
      <c r="B65" s="41"/>
      <c r="C65" s="29"/>
      <c r="D65" s="102" t="s">
        <v>49</v>
      </c>
      <c r="E65" s="51"/>
      <c r="F65" s="103">
        <f>SUM(F66:F66)</f>
        <v>74250</v>
      </c>
      <c r="G65" s="104" t="s">
        <v>11</v>
      </c>
      <c r="H65" s="105">
        <v>247606</v>
      </c>
      <c r="I65" s="62"/>
      <c r="K65" s="73"/>
    </row>
    <row r="66" spans="1:11" s="56" customFormat="1" ht="12.75" customHeight="1" x14ac:dyDescent="0.25">
      <c r="A66" s="74"/>
      <c r="B66" s="41"/>
      <c r="C66" s="52">
        <v>4130</v>
      </c>
      <c r="D66" s="77" t="s">
        <v>52</v>
      </c>
      <c r="E66" s="53"/>
      <c r="F66" s="54">
        <v>74250</v>
      </c>
      <c r="G66" s="49" t="s">
        <v>11</v>
      </c>
      <c r="H66" s="50">
        <v>247606</v>
      </c>
      <c r="I66" s="62"/>
      <c r="K66" s="73"/>
    </row>
    <row r="67" spans="1:11" s="56" customFormat="1" ht="21.75" customHeight="1" thickBot="1" x14ac:dyDescent="0.3">
      <c r="A67" s="49"/>
      <c r="B67" s="41"/>
      <c r="C67" s="52"/>
      <c r="D67" s="33" t="s">
        <v>53</v>
      </c>
      <c r="E67" s="34"/>
      <c r="F67" s="35">
        <f>SUM(F69)</f>
        <v>722157</v>
      </c>
      <c r="G67" s="36" t="s">
        <v>11</v>
      </c>
      <c r="H67" s="35">
        <v>18628532</v>
      </c>
      <c r="I67" s="62"/>
      <c r="K67" s="73"/>
    </row>
    <row r="68" spans="1:11" s="56" customFormat="1" ht="21.75" customHeight="1" thickTop="1" x14ac:dyDescent="0.25">
      <c r="A68" s="37">
        <v>754</v>
      </c>
      <c r="B68" s="37"/>
      <c r="C68" s="38"/>
      <c r="D68" s="39" t="s">
        <v>16</v>
      </c>
      <c r="E68" s="40"/>
      <c r="F68" s="49"/>
      <c r="G68" s="54"/>
      <c r="H68" s="50"/>
      <c r="I68" s="55"/>
      <c r="K68" s="73"/>
    </row>
    <row r="69" spans="1:11" s="56" customFormat="1" ht="12.75" customHeight="1" thickBot="1" x14ac:dyDescent="0.3">
      <c r="A69" s="37"/>
      <c r="B69" s="37"/>
      <c r="C69" s="38"/>
      <c r="D69" s="39" t="s">
        <v>17</v>
      </c>
      <c r="E69" s="40"/>
      <c r="F69" s="35">
        <f>SUM(F70)</f>
        <v>722157</v>
      </c>
      <c r="G69" s="36" t="s">
        <v>11</v>
      </c>
      <c r="H69" s="35">
        <v>14791467</v>
      </c>
      <c r="I69" s="55"/>
      <c r="K69" s="73"/>
    </row>
    <row r="70" spans="1:11" s="56" customFormat="1" ht="12.75" customHeight="1" thickTop="1" x14ac:dyDescent="0.25">
      <c r="A70" s="37"/>
      <c r="B70" s="41">
        <v>75411</v>
      </c>
      <c r="C70" s="29"/>
      <c r="D70" s="63" t="s">
        <v>36</v>
      </c>
      <c r="E70" s="65"/>
      <c r="F70" s="46">
        <f>SUM(F71)</f>
        <v>722157</v>
      </c>
      <c r="G70" s="45" t="s">
        <v>11</v>
      </c>
      <c r="H70" s="46">
        <v>14791467</v>
      </c>
      <c r="I70" s="55"/>
      <c r="K70" s="73"/>
    </row>
    <row r="71" spans="1:11" s="101" customFormat="1" ht="12.75" customHeight="1" x14ac:dyDescent="0.25">
      <c r="A71" s="37"/>
      <c r="B71" s="41"/>
      <c r="C71" s="52"/>
      <c r="D71" s="66" t="s">
        <v>54</v>
      </c>
      <c r="E71" s="98"/>
      <c r="F71" s="99">
        <f>SUM(F73)</f>
        <v>722157</v>
      </c>
      <c r="G71" s="100" t="s">
        <v>11</v>
      </c>
      <c r="H71" s="99">
        <v>14791467</v>
      </c>
      <c r="I71" s="55"/>
      <c r="K71" s="73"/>
    </row>
    <row r="72" spans="1:11" s="56" customFormat="1" ht="12.75" customHeight="1" x14ac:dyDescent="0.25">
      <c r="A72" s="37"/>
      <c r="B72" s="41"/>
      <c r="C72" s="95">
        <v>4180</v>
      </c>
      <c r="D72" s="91" t="s">
        <v>55</v>
      </c>
      <c r="E72" s="96"/>
      <c r="F72" s="54"/>
      <c r="G72" s="49"/>
      <c r="H72" s="50"/>
      <c r="I72" s="55"/>
      <c r="K72" s="73"/>
    </row>
    <row r="73" spans="1:11" s="56" customFormat="1" ht="12.75" customHeight="1" x14ac:dyDescent="0.25">
      <c r="A73" s="37"/>
      <c r="B73" s="41"/>
      <c r="C73" s="95"/>
      <c r="D73" s="97" t="s">
        <v>56</v>
      </c>
      <c r="E73" s="96"/>
      <c r="F73" s="54">
        <v>722157</v>
      </c>
      <c r="G73" s="49" t="s">
        <v>11</v>
      </c>
      <c r="H73" s="50">
        <v>2075648</v>
      </c>
      <c r="I73" s="55"/>
      <c r="K73" s="73"/>
    </row>
    <row r="74" spans="1:11" ht="5.25" customHeight="1" x14ac:dyDescent="0.25">
      <c r="A74" s="57"/>
      <c r="B74" s="57"/>
      <c r="C74" s="58"/>
      <c r="D74" s="59"/>
      <c r="E74" s="60"/>
      <c r="F74" s="46"/>
      <c r="G74" s="46"/>
      <c r="H74" s="61"/>
    </row>
    <row r="75" spans="1:11" ht="12.6" customHeight="1" x14ac:dyDescent="0.25"/>
    <row r="76" spans="1:11" ht="12.6" customHeight="1" x14ac:dyDescent="0.25"/>
    <row r="77" spans="1:11" ht="12.6" customHeight="1" x14ac:dyDescent="0.25"/>
    <row r="78" spans="1:11" ht="12.6" customHeight="1" x14ac:dyDescent="0.25"/>
    <row r="79" spans="1:11" ht="12.6" customHeight="1" x14ac:dyDescent="0.25"/>
    <row r="80" spans="1:11" ht="12.6" customHeight="1" x14ac:dyDescent="0.25"/>
    <row r="81" ht="12.6" customHeight="1" x14ac:dyDescent="0.25"/>
    <row r="82" ht="12.6" customHeight="1" x14ac:dyDescent="0.25"/>
    <row r="83" ht="12.6" customHeight="1" x14ac:dyDescent="0.25"/>
    <row r="84" ht="12.6" customHeight="1" x14ac:dyDescent="0.25"/>
    <row r="85" ht="12.6" customHeight="1" x14ac:dyDescent="0.25"/>
    <row r="86" ht="12.6" customHeight="1" x14ac:dyDescent="0.25"/>
    <row r="87" ht="12.6" customHeight="1" x14ac:dyDescent="0.25"/>
    <row r="88" ht="12.6" customHeight="1" x14ac:dyDescent="0.25"/>
    <row r="89" ht="12.6" customHeight="1" x14ac:dyDescent="0.25"/>
    <row r="90" ht="12.6" customHeight="1" x14ac:dyDescent="0.25"/>
    <row r="91" ht="12.6" customHeight="1" x14ac:dyDescent="0.25"/>
    <row r="92" ht="12.6" customHeight="1" x14ac:dyDescent="0.25"/>
    <row r="93" ht="12.6" customHeight="1" x14ac:dyDescent="0.25"/>
    <row r="94" ht="12.6" customHeight="1" x14ac:dyDescent="0.25"/>
    <row r="95" ht="12.6" customHeight="1" x14ac:dyDescent="0.25"/>
    <row r="96" ht="12.6" customHeight="1" x14ac:dyDescent="0.25"/>
    <row r="97" ht="12.6" customHeight="1" x14ac:dyDescent="0.25"/>
    <row r="98" ht="12.6" customHeight="1" x14ac:dyDescent="0.25"/>
    <row r="99" ht="12.6" customHeight="1" x14ac:dyDescent="0.25"/>
    <row r="100" ht="12.6" customHeight="1" x14ac:dyDescent="0.25"/>
    <row r="101" ht="12.6" customHeight="1" x14ac:dyDescent="0.25"/>
    <row r="102" ht="12.6" customHeight="1" x14ac:dyDescent="0.25"/>
    <row r="103" ht="12.6" customHeight="1" x14ac:dyDescent="0.25"/>
    <row r="104" ht="12.6" customHeight="1" x14ac:dyDescent="0.25"/>
    <row r="105" ht="12.6" customHeight="1" x14ac:dyDescent="0.25"/>
    <row r="106" ht="12.6" customHeight="1" x14ac:dyDescent="0.25"/>
    <row r="107" ht="12.6" customHeight="1" x14ac:dyDescent="0.25"/>
    <row r="108" ht="12.6" customHeight="1" x14ac:dyDescent="0.25"/>
    <row r="109" ht="12.6" customHeight="1" x14ac:dyDescent="0.25"/>
    <row r="110" ht="12.6" customHeight="1" x14ac:dyDescent="0.25"/>
    <row r="111" ht="12.6" customHeight="1" x14ac:dyDescent="0.25"/>
    <row r="112" ht="12.6" customHeight="1" x14ac:dyDescent="0.25"/>
    <row r="113" ht="12.2" customHeight="1" x14ac:dyDescent="0.25"/>
    <row r="114" ht="12.2" customHeight="1" x14ac:dyDescent="0.25"/>
    <row r="115" ht="12.2" customHeight="1" x14ac:dyDescent="0.25"/>
    <row r="116" ht="12.95" customHeight="1" x14ac:dyDescent="0.25"/>
    <row r="117" ht="12.95" customHeight="1" x14ac:dyDescent="0.25"/>
    <row r="118" ht="12.95" customHeight="1" x14ac:dyDescent="0.25"/>
    <row r="119" ht="12.95" customHeight="1" x14ac:dyDescent="0.25"/>
    <row r="120" ht="12.95" customHeight="1" x14ac:dyDescent="0.25"/>
    <row r="121" ht="12.95" customHeight="1" x14ac:dyDescent="0.25"/>
    <row r="122" ht="12.95" customHeight="1" x14ac:dyDescent="0.25"/>
    <row r="123" ht="12.95" customHeight="1" x14ac:dyDescent="0.25"/>
    <row r="124" ht="12.95" customHeight="1" x14ac:dyDescent="0.25"/>
    <row r="125" ht="12.95" customHeight="1" x14ac:dyDescent="0.25"/>
    <row r="126" ht="12.95" customHeight="1" x14ac:dyDescent="0.25"/>
    <row r="127" ht="12.95" customHeight="1" x14ac:dyDescent="0.25"/>
    <row r="128" ht="12.95" customHeight="1" x14ac:dyDescent="0.25"/>
    <row r="129" ht="12.95" customHeight="1" x14ac:dyDescent="0.25"/>
    <row r="130" ht="12.95" customHeight="1" x14ac:dyDescent="0.25"/>
    <row r="131" ht="12.95" customHeight="1" x14ac:dyDescent="0.25"/>
    <row r="132" ht="12.95" customHeight="1" x14ac:dyDescent="0.25"/>
    <row r="133" ht="12.95" customHeight="1" x14ac:dyDescent="0.25"/>
    <row r="134" ht="12.95" customHeight="1" x14ac:dyDescent="0.25"/>
    <row r="135" ht="12.95" customHeight="1" x14ac:dyDescent="0.25"/>
    <row r="136" ht="12.95" customHeight="1" x14ac:dyDescent="0.25"/>
    <row r="137" ht="12.95" customHeight="1" x14ac:dyDescent="0.25"/>
    <row r="138" ht="12.95" customHeight="1" x14ac:dyDescent="0.25"/>
    <row r="139" ht="12.95" customHeight="1" x14ac:dyDescent="0.25"/>
    <row r="140" ht="12.95" customHeight="1" x14ac:dyDescent="0.25"/>
    <row r="141" ht="12.95" customHeight="1" x14ac:dyDescent="0.25"/>
    <row r="142" ht="12.95" customHeight="1" x14ac:dyDescent="0.25"/>
    <row r="143" ht="12.95" customHeight="1" x14ac:dyDescent="0.25"/>
    <row r="144" ht="12.95" customHeight="1" x14ac:dyDescent="0.25"/>
    <row r="145" ht="12.95" customHeight="1" x14ac:dyDescent="0.25"/>
    <row r="146" ht="12.95" customHeight="1" x14ac:dyDescent="0.25"/>
    <row r="147" ht="12.95" customHeight="1" x14ac:dyDescent="0.25"/>
    <row r="148" ht="12.95" customHeight="1" x14ac:dyDescent="0.25"/>
    <row r="149" ht="12.95" customHeight="1" x14ac:dyDescent="0.25"/>
    <row r="150" ht="12.95" customHeight="1" x14ac:dyDescent="0.25"/>
    <row r="151" ht="12.95" customHeight="1" x14ac:dyDescent="0.25"/>
    <row r="152" ht="12.95" customHeight="1" x14ac:dyDescent="0.25"/>
    <row r="153" ht="12.95" customHeight="1" x14ac:dyDescent="0.25"/>
    <row r="154" ht="12.95" customHeight="1" x14ac:dyDescent="0.25"/>
    <row r="155" ht="12.95" customHeight="1" x14ac:dyDescent="0.25"/>
    <row r="156" ht="12.95" customHeight="1" x14ac:dyDescent="0.25"/>
    <row r="157" ht="12.95" customHeight="1" x14ac:dyDescent="0.25"/>
    <row r="158" ht="12.95" customHeight="1" x14ac:dyDescent="0.25"/>
    <row r="159" ht="12.95" customHeight="1" x14ac:dyDescent="0.25"/>
    <row r="160" ht="12.95" customHeight="1" x14ac:dyDescent="0.25"/>
    <row r="161" ht="12.95" customHeight="1" x14ac:dyDescent="0.25"/>
    <row r="162" ht="12.95" customHeight="1" x14ac:dyDescent="0.25"/>
    <row r="163" ht="12.95" customHeight="1" x14ac:dyDescent="0.25"/>
    <row r="164" ht="12.95" customHeight="1" x14ac:dyDescent="0.25"/>
    <row r="165" ht="12.95" customHeight="1" x14ac:dyDescent="0.25"/>
    <row r="166" ht="12.95" customHeight="1" x14ac:dyDescent="0.25"/>
    <row r="167" ht="12.95" customHeight="1" x14ac:dyDescent="0.25"/>
    <row r="168" ht="12.95" customHeight="1" x14ac:dyDescent="0.25"/>
    <row r="169" ht="12.95" customHeight="1" x14ac:dyDescent="0.25"/>
    <row r="170" ht="12.95" customHeight="1" x14ac:dyDescent="0.25"/>
    <row r="171" ht="12.95" customHeight="1" x14ac:dyDescent="0.25"/>
    <row r="172" ht="12.95" customHeight="1" x14ac:dyDescent="0.25"/>
    <row r="173" ht="12.95" customHeight="1" x14ac:dyDescent="0.25"/>
    <row r="174" ht="12.95" customHeight="1" x14ac:dyDescent="0.25"/>
    <row r="175" ht="12.95" customHeight="1" x14ac:dyDescent="0.25"/>
    <row r="176" ht="12.95" customHeight="1" x14ac:dyDescent="0.25"/>
    <row r="177" ht="12.95" customHeight="1" x14ac:dyDescent="0.25"/>
    <row r="178" ht="12.95" customHeight="1" x14ac:dyDescent="0.25"/>
    <row r="179" ht="12.95" customHeight="1" x14ac:dyDescent="0.25"/>
    <row r="180" ht="12.95" customHeight="1" x14ac:dyDescent="0.25"/>
    <row r="181" ht="12.95" customHeight="1" x14ac:dyDescent="0.25"/>
    <row r="182" ht="12.95" customHeight="1" x14ac:dyDescent="0.25"/>
    <row r="183" ht="12.95" customHeight="1" x14ac:dyDescent="0.25"/>
    <row r="184" ht="12.95" customHeight="1" x14ac:dyDescent="0.25"/>
    <row r="185" ht="12.95" customHeight="1" x14ac:dyDescent="0.25"/>
    <row r="186" ht="12.95" customHeight="1" x14ac:dyDescent="0.25"/>
    <row r="187" ht="12.95" customHeight="1" x14ac:dyDescent="0.25"/>
    <row r="188" ht="12.95" customHeight="1" x14ac:dyDescent="0.25"/>
    <row r="189" ht="12.95" customHeight="1" x14ac:dyDescent="0.25"/>
    <row r="190" ht="12.95" customHeight="1" x14ac:dyDescent="0.25"/>
    <row r="191" ht="12.95" customHeight="1" x14ac:dyDescent="0.25"/>
    <row r="192" ht="12.95" customHeight="1" x14ac:dyDescent="0.25"/>
    <row r="193" ht="12.95" customHeight="1" x14ac:dyDescent="0.25"/>
    <row r="194" ht="12.9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Zał.Nr1</vt:lpstr>
      <vt:lpstr>Zał.Nr1!Tytuły_wydruku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3112 Prezydenta Miasta Włocławek z dn. 7.09.2020 r.</dc:title>
  <dc:creator>Beata Duszeńska</dc:creator>
  <cp:keywords>Załącznik do Zarządzenia Prezydenta Miasta Włocławek</cp:keywords>
  <cp:lastModifiedBy>Ewa Ciesielska</cp:lastModifiedBy>
  <cp:lastPrinted>2020-09-08T13:23:31Z</cp:lastPrinted>
  <dcterms:created xsi:type="dcterms:W3CDTF">2014-03-20T12:20:20Z</dcterms:created>
  <dcterms:modified xsi:type="dcterms:W3CDTF">2020-09-09T06:48:24Z</dcterms:modified>
</cp:coreProperties>
</file>