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Łukasz\Desktop\Bip_zdalna\"/>
    </mc:Choice>
  </mc:AlternateContent>
  <bookViews>
    <workbookView xWindow="0" yWindow="0" windowWidth="21570" windowHeight="8145"/>
  </bookViews>
  <sheets>
    <sheet name="Zał.Nr1" sheetId="1" r:id="rId1"/>
    <sheet name="Zał.Nr2" sheetId="2" r:id="rId2"/>
  </sheets>
  <definedNames>
    <definedName name="_xlnm.Print_Titles" localSheetId="0">Zał.Nr1!$7:$9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7" i="2" l="1"/>
  <c r="D26" i="2"/>
  <c r="F47" i="1" l="1"/>
  <c r="F48" i="1"/>
  <c r="G67" i="1" l="1"/>
  <c r="G66" i="1" s="1"/>
  <c r="G76" i="1" l="1"/>
  <c r="G74" i="1" s="1"/>
  <c r="G70" i="1"/>
  <c r="G69" i="1" s="1"/>
  <c r="F82" i="1"/>
  <c r="G89" i="1"/>
  <c r="G80" i="1" s="1"/>
  <c r="F22" i="1"/>
  <c r="F112" i="1"/>
  <c r="F96" i="1"/>
  <c r="F136" i="1"/>
  <c r="F135" i="1" s="1"/>
  <c r="F134" i="1" s="1"/>
  <c r="F46" i="1"/>
  <c r="G64" i="1" l="1"/>
  <c r="G63" i="1" s="1"/>
  <c r="F80" i="1"/>
  <c r="F64" i="1" s="1"/>
  <c r="F128" i="1"/>
  <c r="F127" i="1" s="1"/>
  <c r="F124" i="1" s="1"/>
  <c r="F123" i="1" s="1"/>
  <c r="F40" i="1" l="1"/>
  <c r="F39" i="1" s="1"/>
  <c r="F36" i="1" s="1"/>
  <c r="F35" i="1" s="1"/>
  <c r="F142" i="1"/>
  <c r="F141" i="1" s="1"/>
  <c r="F138" i="1" s="1"/>
  <c r="F57" i="1"/>
  <c r="F56" i="1" s="1"/>
  <c r="F53" i="1" s="1"/>
  <c r="F133" i="1" l="1"/>
  <c r="F45" i="1"/>
  <c r="F14" i="1"/>
  <c r="F13" i="1" l="1"/>
  <c r="F12" i="1" s="1"/>
  <c r="F11" i="1" s="1"/>
  <c r="F63" i="1" l="1"/>
  <c r="G62" i="1"/>
  <c r="F10" i="1"/>
  <c r="F62" i="1" l="1"/>
</calcChain>
</file>

<file path=xl/sharedStrings.xml><?xml version="1.0" encoding="utf-8"?>
<sst xmlns="http://schemas.openxmlformats.org/spreadsheetml/2006/main" count="288" uniqueCount="134">
  <si>
    <t>Załącznik Nr 1</t>
  </si>
  <si>
    <t xml:space="preserve">Prezydenta Miasta Włocławek </t>
  </si>
  <si>
    <t>Zmiany w budżecie miasta Włocławek na 2020 rok</t>
  </si>
  <si>
    <t>w złotych</t>
  </si>
  <si>
    <t>Plan</t>
  </si>
  <si>
    <t>Dz.</t>
  </si>
  <si>
    <t>Rozdz.</t>
  </si>
  <si>
    <t>§</t>
  </si>
  <si>
    <t>T r e ś ć</t>
  </si>
  <si>
    <t>zwiększyć</t>
  </si>
  <si>
    <t>zmniejszyć</t>
  </si>
  <si>
    <t>po zmianach</t>
  </si>
  <si>
    <t>DOCHODY OGÓŁEM:</t>
  </si>
  <si>
    <t>Dochody na zadania własne:</t>
  </si>
  <si>
    <t xml:space="preserve"> -</t>
  </si>
  <si>
    <t>Pomoc społeczna</t>
  </si>
  <si>
    <t>Organ</t>
  </si>
  <si>
    <t>2030</t>
  </si>
  <si>
    <t>dotacje celowe otrzymane z budżetu państwa</t>
  </si>
  <si>
    <t>na realizację własnych zadań bieżących gmin</t>
  </si>
  <si>
    <t>(związków gmin, związków powiatowo-gminnych)</t>
  </si>
  <si>
    <t>Dochody na zadania zlecone:</t>
  </si>
  <si>
    <t>2010</t>
  </si>
  <si>
    <t xml:space="preserve">dotacje celowe otrzymane z budżetu państwa na </t>
  </si>
  <si>
    <t>realizację zadań bieżących z zakresu administracji</t>
  </si>
  <si>
    <t>rządowej oraz innych zadań zleconych gminie (związkom</t>
  </si>
  <si>
    <t>852</t>
  </si>
  <si>
    <t>Ośrodki pomocy społecznej</t>
  </si>
  <si>
    <t>Dochody na zadania rządowe:</t>
  </si>
  <si>
    <t>Pozostała działalność</t>
  </si>
  <si>
    <t>na zadania bieżące z zakresu administracji</t>
  </si>
  <si>
    <t>rządowej oraz inne zadania zlecone ustawami</t>
  </si>
  <si>
    <t>realizowane przez powiat</t>
  </si>
  <si>
    <t>855</t>
  </si>
  <si>
    <t>Rodzina</t>
  </si>
  <si>
    <t>WYDATKI OGÓŁEM:</t>
  </si>
  <si>
    <t>Wydatki na zadania własne:</t>
  </si>
  <si>
    <t>4210</t>
  </si>
  <si>
    <t>zakup materiałów i wyposażenia</t>
  </si>
  <si>
    <t xml:space="preserve">różne opłaty i składki </t>
  </si>
  <si>
    <t>składki na ubezpieczenia społeczne</t>
  </si>
  <si>
    <t xml:space="preserve">składki na Fundusz Pracy oraz Fundusz Solidarnościowy </t>
  </si>
  <si>
    <t>wynagrodzenia osobowe pracowników</t>
  </si>
  <si>
    <t>Miejski Ośrodek Pomocy Rodzinie</t>
  </si>
  <si>
    <t>świadczenia społeczne</t>
  </si>
  <si>
    <t>zakup usług pozostałych</t>
  </si>
  <si>
    <t>Wydatki na zadania zlecone:</t>
  </si>
  <si>
    <t xml:space="preserve">składki na ubezpieczenia społeczne </t>
  </si>
  <si>
    <t>Wydatki na zadania rządowe:</t>
  </si>
  <si>
    <t>Ochrona zdrowia</t>
  </si>
  <si>
    <t xml:space="preserve">Składki na ubezpieczenie zdrowotne oraz </t>
  </si>
  <si>
    <t xml:space="preserve">świadczenia dla osób nieobjętych obowiązkiem </t>
  </si>
  <si>
    <r>
      <t xml:space="preserve">ubezpieczenia zdrowotnego </t>
    </r>
    <r>
      <rPr>
        <i/>
        <sz val="9"/>
        <rFont val="Arial CE"/>
        <charset val="238"/>
      </rPr>
      <t/>
    </r>
  </si>
  <si>
    <t xml:space="preserve">składki na ubezpieczenie zdrowotne </t>
  </si>
  <si>
    <t>Świadczenia rodzinne, świadczenie z funduszu</t>
  </si>
  <si>
    <t>alimentacyjnego oraz składki na ubezpieczenia</t>
  </si>
  <si>
    <t>emerytalne i rentowe z ubezpieczenia społecznego</t>
  </si>
  <si>
    <t>Gospodarka mieszkaniowa</t>
  </si>
  <si>
    <t>Gospodarka gruntami i nieruchomościami</t>
  </si>
  <si>
    <t>Wydział Gospodarowania Mieniem Komunalnym</t>
  </si>
  <si>
    <t>podatek od nieruchomości</t>
  </si>
  <si>
    <t>2057</t>
  </si>
  <si>
    <t>dotacje celowe w ramach programów finansowanych</t>
  </si>
  <si>
    <t>z udziałem środków europejskich oraz środków,</t>
  </si>
  <si>
    <t>o których mowa w art. 5 ust. 3 pkt 5 lit. a i b ustawy,</t>
  </si>
  <si>
    <t>lub płatności w ramach budżetu środków europejskich,</t>
  </si>
  <si>
    <t>realizowanych przez jednostki samorządu</t>
  </si>
  <si>
    <t>terytorialnego</t>
  </si>
  <si>
    <t>2059</t>
  </si>
  <si>
    <t xml:space="preserve">Organ - projekt pn. "Zapewnienie bezpieczeństwa i opieki </t>
  </si>
  <si>
    <t>pacjentom oraz bezpieczeństwa personelowi zakładów</t>
  </si>
  <si>
    <t xml:space="preserve">opiekuńczo - leczniczych, domów pomocy społecznej, </t>
  </si>
  <si>
    <t>zakładów pielęgnacyjno - opiekuńczych i hospicjów</t>
  </si>
  <si>
    <t>na czas COVID-19"</t>
  </si>
  <si>
    <t>Dom Pomocy Społecznej ul. Nowomiejska 19 -</t>
  </si>
  <si>
    <t xml:space="preserve">projekt pn. "Zapewnienie bezpieczeństwa i opieki </t>
  </si>
  <si>
    <t>zakup leków, wyrobów medycznych i produktów</t>
  </si>
  <si>
    <t>biobójczych</t>
  </si>
  <si>
    <t>4237</t>
  </si>
  <si>
    <t>4239</t>
  </si>
  <si>
    <t>Dom Pomocy Społecznej ul. Dobrzyńska 102 -</t>
  </si>
  <si>
    <t>Miejski Ośrodek Pomocy Rodzinie - program "Wspieraj</t>
  </si>
  <si>
    <t>seniora"</t>
  </si>
  <si>
    <t>Jednostki specjalistycznego poradnictwa, mieszkania</t>
  </si>
  <si>
    <t>chronione i ośrodki interwencji kryzysowej</t>
  </si>
  <si>
    <t>MOPR - Sekcja Interwencji Kryzysowej i Poradnictwa</t>
  </si>
  <si>
    <t>Specjalistycznego</t>
  </si>
  <si>
    <t xml:space="preserve">Zasiłki okresowe, celowe i pomoc w naturze oraz składki </t>
  </si>
  <si>
    <t>na ubezpieczenia emerytalne i rentowe</t>
  </si>
  <si>
    <t>Załącznik Nr 2</t>
  </si>
  <si>
    <t>Wydatki na programy i projekty realizowane ze środków pochodzących z funduszy strukturalnych i Funduszu Spójności</t>
  </si>
  <si>
    <t xml:space="preserve">
</t>
  </si>
  <si>
    <t>Wydatki</t>
  </si>
  <si>
    <t>w tym:</t>
  </si>
  <si>
    <t>Planowane wydatki</t>
  </si>
  <si>
    <t>w okresie</t>
  </si>
  <si>
    <t>2020 rok</t>
  </si>
  <si>
    <t xml:space="preserve">Klasyfikacja </t>
  </si>
  <si>
    <t xml:space="preserve">realizacji </t>
  </si>
  <si>
    <t>Środki</t>
  </si>
  <si>
    <t>Lp.</t>
  </si>
  <si>
    <t>Program/Projekt</t>
  </si>
  <si>
    <t xml:space="preserve">(dział, </t>
  </si>
  <si>
    <t>Projektu</t>
  </si>
  <si>
    <t>z budżetu</t>
  </si>
  <si>
    <t xml:space="preserve">z budżetu </t>
  </si>
  <si>
    <t xml:space="preserve">Wydatki </t>
  </si>
  <si>
    <t xml:space="preserve">Środki z </t>
  </si>
  <si>
    <t>rozdział)</t>
  </si>
  <si>
    <t xml:space="preserve">(całkowita </t>
  </si>
  <si>
    <t>krajowego</t>
  </si>
  <si>
    <t>UE</t>
  </si>
  <si>
    <t>razem (8+9)</t>
  </si>
  <si>
    <t>budżetu</t>
  </si>
  <si>
    <t>budżetu UE</t>
  </si>
  <si>
    <t xml:space="preserve">wartość </t>
  </si>
  <si>
    <t>krajowego *</t>
  </si>
  <si>
    <t>Projektu)</t>
  </si>
  <si>
    <t>(5 + 6)</t>
  </si>
  <si>
    <t>Wydatki ogółem:</t>
  </si>
  <si>
    <t>wydatki bieżące</t>
  </si>
  <si>
    <t>wydatki majątkowe</t>
  </si>
  <si>
    <t>3</t>
  </si>
  <si>
    <t>PROGRAM OPERACYJNY WIEDZA EDUKACJA ROZWÓJ 2014 - 2020</t>
  </si>
  <si>
    <t>3.8</t>
  </si>
  <si>
    <t>„Zapewnienie bezpieczeństwa i opieki pacjentom oraz bezpieczeństwa personelowi zakładów opiekuńczo - leczniczych, domów pomocy społecznej, zakładów pielęgnacyjno - opiekuńczych i hospicjów na czas COVID-19”</t>
  </si>
  <si>
    <t>Razem wydatki /Dom Pomocy Społecznej ul. Nowomiejska 19, Dom Pomocy Społecznej ul. Dobrzyńska 102/</t>
  </si>
  <si>
    <t>dz.852</t>
  </si>
  <si>
    <t>z tego: 2020 r.</t>
  </si>
  <si>
    <t>rozdz. 85295</t>
  </si>
  <si>
    <t>* środki własne jst, współfinansowanie z budżetu państwa oraz inne</t>
  </si>
  <si>
    <t>do Zarządzenia NR 401/2020</t>
  </si>
  <si>
    <t>z dnia 13 listopada 2020 r.</t>
  </si>
  <si>
    <r>
      <t>gmin, związkom powiatowo-gminnym) ustawami</t>
    </r>
    <r>
      <rPr>
        <sz val="9"/>
        <rFont val="Arial CE"/>
        <charset val="238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</si>
</sst>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1"/>
      <color theme="1"/>
      <name val="Calibri"/>
      <family val="2"/>
      <charset val="238"/>
      <scheme val="minor"/>
    </font>
    <font>
      <sz val="8"/>
      <name val="Arial CE"/>
      <family val="2"/>
      <charset val="238"/>
    </font>
    <font>
      <sz val="8"/>
      <name val="Arial CE"/>
      <charset val="238"/>
    </font>
    <font>
      <sz val="9"/>
      <color theme="1"/>
      <name val="Calibri"/>
      <family val="2"/>
      <charset val="238"/>
      <scheme val="minor"/>
    </font>
    <font>
      <b/>
      <sz val="10"/>
      <name val="Arial CE"/>
      <charset val="238"/>
    </font>
    <font>
      <b/>
      <sz val="10"/>
      <name val="Arial CE"/>
      <family val="2"/>
      <charset val="238"/>
    </font>
    <font>
      <b/>
      <sz val="8"/>
      <name val="Arial CE"/>
      <family val="2"/>
      <charset val="238"/>
    </font>
    <font>
      <sz val="9"/>
      <name val="Arial CE"/>
      <family val="2"/>
      <charset val="238"/>
    </font>
    <font>
      <b/>
      <sz val="9"/>
      <name val="Arial CE"/>
      <family val="2"/>
      <charset val="238"/>
    </font>
    <font>
      <u/>
      <sz val="9"/>
      <name val="Arial CE"/>
      <charset val="238"/>
    </font>
    <font>
      <sz val="9"/>
      <name val="Arial CE"/>
      <charset val="238"/>
    </font>
    <font>
      <i/>
      <sz val="9"/>
      <name val="Arial CE"/>
      <charset val="238"/>
    </font>
    <font>
      <sz val="12"/>
      <color theme="1"/>
      <name val="Calibri"/>
      <family val="2"/>
      <charset val="238"/>
      <scheme val="minor"/>
    </font>
    <font>
      <sz val="12"/>
      <name val="Arial CE"/>
      <charset val="238"/>
    </font>
    <font>
      <b/>
      <sz val="9"/>
      <name val="Arial CE"/>
      <charset val="238"/>
    </font>
    <font>
      <sz val="11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8"/>
      <name val="Arial"/>
      <family val="2"/>
      <charset val="238"/>
    </font>
    <font>
      <b/>
      <sz val="7.5"/>
      <name val="Arial"/>
      <family val="2"/>
      <charset val="238"/>
    </font>
    <font>
      <b/>
      <sz val="8"/>
      <color theme="1"/>
      <name val="Arial"/>
      <family val="2"/>
      <charset val="238"/>
    </font>
    <font>
      <sz val="6"/>
      <name val="Arial"/>
      <family val="2"/>
      <charset val="238"/>
    </font>
    <font>
      <i/>
      <sz val="8"/>
      <name val="Arial"/>
      <family val="2"/>
      <charset val="238"/>
    </font>
    <font>
      <sz val="7.5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DashDot">
        <color indexed="64"/>
      </bottom>
      <diagonal/>
    </border>
    <border>
      <left/>
      <right/>
      <top style="thin">
        <color indexed="64"/>
      </top>
      <bottom style="mediumDashDot">
        <color indexed="64"/>
      </bottom>
      <diagonal/>
    </border>
    <border>
      <left/>
      <right style="thin">
        <color indexed="64"/>
      </right>
      <top style="thin">
        <color indexed="64"/>
      </top>
      <bottom style="mediumDashDot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5" fillId="0" borderId="0"/>
  </cellStyleXfs>
  <cellXfs count="187">
    <xf numFmtId="0" fontId="0" fillId="0" borderId="0" xfId="0"/>
    <xf numFmtId="0" fontId="1" fillId="0" borderId="0" xfId="0" applyFont="1"/>
    <xf numFmtId="49" fontId="1" fillId="0" borderId="0" xfId="0" applyNumberFormat="1" applyFont="1"/>
    <xf numFmtId="0" fontId="1" fillId="0" borderId="0" xfId="0" applyFont="1" applyAlignment="1">
      <alignment horizontal="left"/>
    </xf>
    <xf numFmtId="0" fontId="2" fillId="0" borderId="0" xfId="0" applyFont="1"/>
    <xf numFmtId="3" fontId="3" fillId="0" borderId="0" xfId="0" applyNumberFormat="1" applyFont="1"/>
    <xf numFmtId="0" fontId="4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49" fontId="4" fillId="0" borderId="0" xfId="0" applyNumberFormat="1" applyFont="1" applyAlignment="1">
      <alignment horizontal="centerContinuous"/>
    </xf>
    <xf numFmtId="0" fontId="5" fillId="0" borderId="0" xfId="0" applyFont="1" applyAlignment="1">
      <alignment horizontal="centerContinuous"/>
    </xf>
    <xf numFmtId="0" fontId="6" fillId="0" borderId="0" xfId="0" applyFont="1"/>
    <xf numFmtId="0" fontId="1" fillId="0" borderId="0" xfId="0" applyFont="1" applyAlignment="1">
      <alignment horizontal="center"/>
    </xf>
    <xf numFmtId="0" fontId="7" fillId="0" borderId="1" xfId="0" applyFont="1" applyBorder="1"/>
    <xf numFmtId="49" fontId="7" fillId="0" borderId="1" xfId="0" applyNumberFormat="1" applyFont="1" applyBorder="1"/>
    <xf numFmtId="0" fontId="8" fillId="0" borderId="2" xfId="0" applyFont="1" applyBorder="1"/>
    <xf numFmtId="0" fontId="8" fillId="0" borderId="3" xfId="0" applyFont="1" applyBorder="1"/>
    <xf numFmtId="3" fontId="7" fillId="0" borderId="1" xfId="0" applyNumberFormat="1" applyFont="1" applyBorder="1"/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3" fontId="9" fillId="0" borderId="0" xfId="0" applyNumberFormat="1" applyFont="1" applyAlignment="1">
      <alignment horizontal="center"/>
    </xf>
    <xf numFmtId="0" fontId="8" fillId="0" borderId="4" xfId="0" applyFont="1" applyBorder="1" applyAlignment="1">
      <alignment horizontal="center"/>
    </xf>
    <xf numFmtId="49" fontId="8" fillId="0" borderId="4" xfId="0" applyNumberFormat="1" applyFont="1" applyBorder="1" applyAlignment="1">
      <alignment horizontal="center"/>
    </xf>
    <xf numFmtId="0" fontId="8" fillId="0" borderId="5" xfId="0" applyFont="1" applyBorder="1" applyAlignment="1">
      <alignment horizontal="right"/>
    </xf>
    <xf numFmtId="0" fontId="8" fillId="0" borderId="6" xfId="0" applyFont="1" applyBorder="1" applyAlignment="1">
      <alignment horizontal="center"/>
    </xf>
    <xf numFmtId="3" fontId="8" fillId="0" borderId="4" xfId="0" applyNumberFormat="1" applyFont="1" applyBorder="1" applyAlignment="1">
      <alignment horizontal="center"/>
    </xf>
    <xf numFmtId="3" fontId="10" fillId="0" borderId="0" xfId="0" applyNumberFormat="1" applyFont="1"/>
    <xf numFmtId="0" fontId="8" fillId="0" borderId="7" xfId="0" applyFont="1" applyBorder="1" applyAlignment="1">
      <alignment horizontal="center"/>
    </xf>
    <xf numFmtId="49" fontId="8" fillId="0" borderId="7" xfId="0" applyNumberFormat="1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3" fontId="8" fillId="0" borderId="7" xfId="0" applyNumberFormat="1" applyFont="1" applyBorder="1" applyAlignment="1">
      <alignment horizontal="center"/>
    </xf>
    <xf numFmtId="3" fontId="7" fillId="0" borderId="4" xfId="0" applyNumberFormat="1" applyFont="1" applyBorder="1"/>
    <xf numFmtId="49" fontId="7" fillId="0" borderId="4" xfId="0" applyNumberFormat="1" applyFont="1" applyBorder="1" applyAlignment="1">
      <alignment horizontal="right"/>
    </xf>
    <xf numFmtId="0" fontId="8" fillId="0" borderId="10" xfId="0" applyFont="1" applyBorder="1"/>
    <xf numFmtId="0" fontId="8" fillId="0" borderId="11" xfId="0" applyFont="1" applyBorder="1"/>
    <xf numFmtId="3" fontId="8" fillId="0" borderId="12" xfId="0" applyNumberFormat="1" applyFont="1" applyBorder="1"/>
    <xf numFmtId="3" fontId="2" fillId="0" borderId="0" xfId="0" applyNumberFormat="1" applyFont="1"/>
    <xf numFmtId="0" fontId="8" fillId="0" borderId="13" xfId="0" applyFont="1" applyBorder="1"/>
    <xf numFmtId="0" fontId="8" fillId="0" borderId="14" xfId="0" applyFont="1" applyBorder="1"/>
    <xf numFmtId="3" fontId="8" fillId="0" borderId="15" xfId="0" applyNumberFormat="1" applyFont="1" applyBorder="1"/>
    <xf numFmtId="3" fontId="8" fillId="0" borderId="15" xfId="0" applyNumberFormat="1" applyFont="1" applyBorder="1" applyAlignment="1">
      <alignment horizontal="center"/>
    </xf>
    <xf numFmtId="3" fontId="8" fillId="0" borderId="4" xfId="0" applyNumberFormat="1" applyFont="1" applyBorder="1"/>
    <xf numFmtId="49" fontId="8" fillId="0" borderId="4" xfId="0" applyNumberFormat="1" applyFont="1" applyBorder="1" applyAlignment="1">
      <alignment horizontal="right"/>
    </xf>
    <xf numFmtId="3" fontId="8" fillId="0" borderId="5" xfId="0" applyNumberFormat="1" applyFont="1" applyBorder="1"/>
    <xf numFmtId="3" fontId="8" fillId="0" borderId="6" xfId="0" applyNumberFormat="1" applyFont="1" applyBorder="1"/>
    <xf numFmtId="3" fontId="8" fillId="0" borderId="15" xfId="0" applyNumberFormat="1" applyFont="1" applyBorder="1" applyAlignment="1">
      <alignment horizontal="right"/>
    </xf>
    <xf numFmtId="0" fontId="7" fillId="0" borderId="4" xfId="0" applyFont="1" applyBorder="1"/>
    <xf numFmtId="0" fontId="7" fillId="0" borderId="8" xfId="0" applyFont="1" applyBorder="1"/>
    <xf numFmtId="3" fontId="7" fillId="0" borderId="9" xfId="0" applyNumberFormat="1" applyFont="1" applyBorder="1" applyAlignment="1">
      <alignment horizontal="center"/>
    </xf>
    <xf numFmtId="3" fontId="7" fillId="0" borderId="7" xfId="0" applyNumberFormat="1" applyFont="1" applyBorder="1" applyAlignment="1">
      <alignment horizontal="right"/>
    </xf>
    <xf numFmtId="3" fontId="7" fillId="0" borderId="7" xfId="0" applyNumberFormat="1" applyFont="1" applyBorder="1" applyAlignment="1">
      <alignment horizontal="center"/>
    </xf>
    <xf numFmtId="3" fontId="7" fillId="0" borderId="7" xfId="0" applyNumberFormat="1" applyFont="1" applyBorder="1"/>
    <xf numFmtId="0" fontId="10" fillId="0" borderId="4" xfId="0" applyFont="1" applyBorder="1"/>
    <xf numFmtId="49" fontId="10" fillId="0" borderId="4" xfId="0" applyNumberFormat="1" applyFont="1" applyBorder="1" applyAlignment="1">
      <alignment horizontal="right"/>
    </xf>
    <xf numFmtId="0" fontId="3" fillId="0" borderId="0" xfId="0" applyFont="1"/>
    <xf numFmtId="0" fontId="7" fillId="0" borderId="5" xfId="0" applyFont="1" applyBorder="1"/>
    <xf numFmtId="3" fontId="7" fillId="0" borderId="6" xfId="0" applyNumberFormat="1" applyFont="1" applyBorder="1"/>
    <xf numFmtId="3" fontId="7" fillId="0" borderId="4" xfId="0" applyNumberFormat="1" applyFont="1" applyBorder="1" applyAlignment="1">
      <alignment horizontal="center"/>
    </xf>
    <xf numFmtId="3" fontId="10" fillId="0" borderId="4" xfId="0" applyNumberFormat="1" applyFont="1" applyBorder="1" applyAlignment="1">
      <alignment horizontal="right"/>
    </xf>
    <xf numFmtId="0" fontId="7" fillId="0" borderId="4" xfId="0" applyFont="1" applyBorder="1" applyAlignment="1">
      <alignment horizontal="right"/>
    </xf>
    <xf numFmtId="3" fontId="7" fillId="0" borderId="4" xfId="0" applyNumberFormat="1" applyFont="1" applyBorder="1" applyAlignment="1">
      <alignment horizontal="right"/>
    </xf>
    <xf numFmtId="0" fontId="12" fillId="0" borderId="0" xfId="0" applyFont="1"/>
    <xf numFmtId="3" fontId="12" fillId="0" borderId="0" xfId="0" applyNumberFormat="1" applyFont="1"/>
    <xf numFmtId="3" fontId="13" fillId="0" borderId="0" xfId="0" applyNumberFormat="1" applyFont="1"/>
    <xf numFmtId="0" fontId="10" fillId="0" borderId="5" xfId="0" applyFont="1" applyBorder="1"/>
    <xf numFmtId="0" fontId="7" fillId="0" borderId="9" xfId="0" applyFont="1" applyBorder="1"/>
    <xf numFmtId="3" fontId="8" fillId="0" borderId="4" xfId="0" applyNumberFormat="1" applyFont="1" applyBorder="1" applyAlignment="1">
      <alignment horizontal="right"/>
    </xf>
    <xf numFmtId="0" fontId="7" fillId="0" borderId="7" xfId="0" applyFont="1" applyBorder="1"/>
    <xf numFmtId="3" fontId="10" fillId="0" borderId="7" xfId="0" applyNumberFormat="1" applyFont="1" applyBorder="1"/>
    <xf numFmtId="3" fontId="14" fillId="0" borderId="15" xfId="0" applyNumberFormat="1" applyFont="1" applyBorder="1" applyAlignment="1">
      <alignment horizontal="right"/>
    </xf>
    <xf numFmtId="3" fontId="14" fillId="0" borderId="15" xfId="0" applyNumberFormat="1" applyFont="1" applyBorder="1" applyAlignment="1">
      <alignment horizontal="center"/>
    </xf>
    <xf numFmtId="3" fontId="14" fillId="0" borderId="15" xfId="0" applyNumberFormat="1" applyFont="1" applyBorder="1"/>
    <xf numFmtId="0" fontId="7" fillId="0" borderId="6" xfId="0" applyFont="1" applyBorder="1"/>
    <xf numFmtId="3" fontId="10" fillId="0" borderId="8" xfId="0" applyNumberFormat="1" applyFont="1" applyBorder="1"/>
    <xf numFmtId="0" fontId="7" fillId="0" borderId="17" xfId="0" applyFont="1" applyBorder="1"/>
    <xf numFmtId="0" fontId="7" fillId="0" borderId="0" xfId="0" applyFont="1"/>
    <xf numFmtId="3" fontId="10" fillId="0" borderId="4" xfId="0" applyNumberFormat="1" applyFont="1" applyBorder="1" applyAlignment="1">
      <alignment horizontal="center"/>
    </xf>
    <xf numFmtId="3" fontId="10" fillId="0" borderId="4" xfId="0" applyNumberFormat="1" applyFont="1" applyBorder="1"/>
    <xf numFmtId="3" fontId="10" fillId="0" borderId="5" xfId="0" applyNumberFormat="1" applyFont="1" applyBorder="1"/>
    <xf numFmtId="3" fontId="10" fillId="0" borderId="6" xfId="0" applyNumberFormat="1" applyFont="1" applyBorder="1"/>
    <xf numFmtId="3" fontId="7" fillId="0" borderId="5" xfId="0" applyNumberFormat="1" applyFont="1" applyBorder="1"/>
    <xf numFmtId="0" fontId="0" fillId="0" borderId="7" xfId="0" applyBorder="1"/>
    <xf numFmtId="49" fontId="0" fillId="0" borderId="7" xfId="0" applyNumberFormat="1" applyBorder="1" applyAlignment="1">
      <alignment horizontal="right"/>
    </xf>
    <xf numFmtId="0" fontId="0" fillId="0" borderId="8" xfId="0" applyBorder="1"/>
    <xf numFmtId="0" fontId="0" fillId="0" borderId="9" xfId="0" applyBorder="1"/>
    <xf numFmtId="3" fontId="3" fillId="0" borderId="0" xfId="0" applyNumberFormat="1" applyFont="1" applyBorder="1"/>
    <xf numFmtId="3" fontId="14" fillId="0" borderId="4" xfId="0" applyNumberFormat="1" applyFont="1" applyBorder="1" applyAlignment="1">
      <alignment horizontal="right"/>
    </xf>
    <xf numFmtId="3" fontId="14" fillId="0" borderId="4" xfId="0" applyNumberFormat="1" applyFont="1" applyBorder="1" applyAlignment="1">
      <alignment horizontal="center"/>
    </xf>
    <xf numFmtId="3" fontId="14" fillId="0" borderId="4" xfId="0" applyNumberFormat="1" applyFont="1" applyBorder="1"/>
    <xf numFmtId="3" fontId="7" fillId="0" borderId="0" xfId="0" applyNumberFormat="1" applyFont="1"/>
    <xf numFmtId="3" fontId="7" fillId="0" borderId="20" xfId="0" applyNumberFormat="1" applyFont="1" applyBorder="1" applyAlignment="1">
      <alignment horizontal="right"/>
    </xf>
    <xf numFmtId="3" fontId="2" fillId="0" borderId="0" xfId="0" applyNumberFormat="1" applyFont="1" applyBorder="1"/>
    <xf numFmtId="3" fontId="8" fillId="0" borderId="12" xfId="0" applyNumberFormat="1" applyFont="1" applyBorder="1" applyAlignment="1">
      <alignment horizontal="center"/>
    </xf>
    <xf numFmtId="3" fontId="8" fillId="0" borderId="7" xfId="0" applyNumberFormat="1" applyFont="1" applyBorder="1" applyAlignment="1">
      <alignment horizontal="right"/>
    </xf>
    <xf numFmtId="0" fontId="7" fillId="0" borderId="7" xfId="0" applyFont="1" applyBorder="1" applyAlignment="1">
      <alignment horizontal="right"/>
    </xf>
    <xf numFmtId="3" fontId="7" fillId="0" borderId="9" xfId="0" applyNumberFormat="1" applyFont="1" applyBorder="1"/>
    <xf numFmtId="3" fontId="10" fillId="0" borderId="7" xfId="0" applyNumberFormat="1" applyFont="1" applyBorder="1" applyAlignment="1">
      <alignment horizontal="center"/>
    </xf>
    <xf numFmtId="49" fontId="8" fillId="0" borderId="7" xfId="0" applyNumberFormat="1" applyFont="1" applyBorder="1" applyAlignment="1">
      <alignment horizontal="right"/>
    </xf>
    <xf numFmtId="3" fontId="8" fillId="0" borderId="7" xfId="0" applyNumberFormat="1" applyFont="1" applyBorder="1"/>
    <xf numFmtId="49" fontId="7" fillId="0" borderId="7" xfId="0" applyNumberFormat="1" applyFont="1" applyBorder="1" applyAlignment="1">
      <alignment horizontal="right"/>
    </xf>
    <xf numFmtId="3" fontId="7" fillId="0" borderId="8" xfId="0" applyNumberFormat="1" applyFont="1" applyBorder="1"/>
    <xf numFmtId="3" fontId="10" fillId="0" borderId="9" xfId="0" applyNumberFormat="1" applyFont="1" applyBorder="1"/>
    <xf numFmtId="0" fontId="15" fillId="0" borderId="0" xfId="1"/>
    <xf numFmtId="0" fontId="16" fillId="0" borderId="0" xfId="1" applyFont="1"/>
    <xf numFmtId="0" fontId="17" fillId="0" borderId="0" xfId="1" applyFont="1" applyAlignment="1">
      <alignment horizontal="center" vertical="center"/>
    </xf>
    <xf numFmtId="0" fontId="18" fillId="0" borderId="1" xfId="1" applyFont="1" applyBorder="1" applyAlignment="1">
      <alignment horizontal="center" vertical="center"/>
    </xf>
    <xf numFmtId="0" fontId="18" fillId="0" borderId="1" xfId="1" applyFont="1" applyBorder="1" applyAlignment="1">
      <alignment horizontal="center" vertical="center" wrapText="1"/>
    </xf>
    <xf numFmtId="0" fontId="19" fillId="0" borderId="1" xfId="1" applyFont="1" applyBorder="1" applyAlignment="1">
      <alignment horizontal="center" vertical="center" wrapText="1"/>
    </xf>
    <xf numFmtId="0" fontId="18" fillId="0" borderId="21" xfId="1" applyFont="1" applyBorder="1" applyAlignment="1">
      <alignment vertical="center"/>
    </xf>
    <xf numFmtId="0" fontId="18" fillId="0" borderId="22" xfId="1" applyFont="1" applyBorder="1" applyAlignment="1">
      <alignment vertical="center"/>
    </xf>
    <xf numFmtId="0" fontId="18" fillId="0" borderId="22" xfId="1" applyFont="1" applyBorder="1" applyAlignment="1">
      <alignment horizontal="center" vertical="center"/>
    </xf>
    <xf numFmtId="0" fontId="18" fillId="0" borderId="23" xfId="1" applyFont="1" applyBorder="1" applyAlignment="1">
      <alignment vertical="center"/>
    </xf>
    <xf numFmtId="0" fontId="18" fillId="0" borderId="4" xfId="1" applyFont="1" applyBorder="1" applyAlignment="1">
      <alignment horizontal="center" vertical="center"/>
    </xf>
    <xf numFmtId="0" fontId="18" fillId="0" borderId="4" xfId="1" applyFont="1" applyBorder="1" applyAlignment="1">
      <alignment horizontal="center" vertical="center" wrapText="1"/>
    </xf>
    <xf numFmtId="0" fontId="19" fillId="0" borderId="4" xfId="1" applyFont="1" applyBorder="1" applyAlignment="1">
      <alignment horizontal="center" vertical="center" wrapText="1"/>
    </xf>
    <xf numFmtId="0" fontId="18" fillId="0" borderId="1" xfId="1" applyFont="1" applyBorder="1" applyAlignment="1">
      <alignment vertical="center" wrapText="1"/>
    </xf>
    <xf numFmtId="0" fontId="18" fillId="0" borderId="24" xfId="1" applyFont="1" applyBorder="1" applyAlignment="1">
      <alignment horizontal="center" vertical="center"/>
    </xf>
    <xf numFmtId="0" fontId="18" fillId="0" borderId="4" xfId="1" applyFont="1" applyBorder="1" applyAlignment="1">
      <alignment vertical="center" wrapText="1"/>
    </xf>
    <xf numFmtId="0" fontId="20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18" fillId="0" borderId="7" xfId="1" applyFont="1" applyBorder="1" applyAlignment="1">
      <alignment horizontal="center" vertical="center"/>
    </xf>
    <xf numFmtId="0" fontId="18" fillId="0" borderId="7" xfId="1" applyFont="1" applyBorder="1" applyAlignment="1">
      <alignment horizontal="center" vertical="center" wrapText="1"/>
    </xf>
    <xf numFmtId="0" fontId="19" fillId="0" borderId="7" xfId="1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21" fillId="0" borderId="23" xfId="1" applyFont="1" applyBorder="1" applyAlignment="1">
      <alignment horizontal="center" vertical="center"/>
    </xf>
    <xf numFmtId="0" fontId="21" fillId="0" borderId="22" xfId="1" applyFont="1" applyBorder="1" applyAlignment="1">
      <alignment horizontal="center" vertical="center"/>
    </xf>
    <xf numFmtId="0" fontId="17" fillId="0" borderId="1" xfId="1" applyFont="1" applyBorder="1" applyAlignment="1">
      <alignment horizontal="center" vertical="center"/>
    </xf>
    <xf numFmtId="0" fontId="17" fillId="0" borderId="23" xfId="1" applyFont="1" applyBorder="1" applyAlignment="1">
      <alignment vertical="center"/>
    </xf>
    <xf numFmtId="3" fontId="18" fillId="0" borderId="23" xfId="1" applyNumberFormat="1" applyFont="1" applyBorder="1" applyAlignment="1">
      <alignment vertical="center"/>
    </xf>
    <xf numFmtId="3" fontId="18" fillId="0" borderId="22" xfId="1" applyNumberFormat="1" applyFont="1" applyBorder="1" applyAlignment="1">
      <alignment vertical="center"/>
    </xf>
    <xf numFmtId="4" fontId="18" fillId="0" borderId="0" xfId="1" applyNumberFormat="1" applyFont="1"/>
    <xf numFmtId="0" fontId="18" fillId="0" borderId="0" xfId="1" applyFont="1"/>
    <xf numFmtId="0" fontId="17" fillId="0" borderId="4" xfId="1" applyFont="1" applyBorder="1" applyAlignment="1">
      <alignment horizontal="center" vertical="center"/>
    </xf>
    <xf numFmtId="3" fontId="18" fillId="0" borderId="0" xfId="1" applyNumberFormat="1" applyFont="1"/>
    <xf numFmtId="49" fontId="18" fillId="0" borderId="29" xfId="1" applyNumberFormat="1" applyFont="1" applyBorder="1" applyAlignment="1">
      <alignment horizontal="center" vertical="center"/>
    </xf>
    <xf numFmtId="0" fontId="18" fillId="2" borderId="29" xfId="1" applyFont="1" applyFill="1" applyBorder="1" applyAlignment="1">
      <alignment vertical="center" wrapText="1"/>
    </xf>
    <xf numFmtId="0" fontId="17" fillId="2" borderId="30" xfId="0" applyFont="1" applyFill="1" applyBorder="1" applyAlignment="1">
      <alignment horizontal="center" vertical="center" wrapText="1"/>
    </xf>
    <xf numFmtId="3" fontId="18" fillId="2" borderId="30" xfId="0" applyNumberFormat="1" applyFont="1" applyFill="1" applyBorder="1" applyAlignment="1">
      <alignment horizontal="right" vertical="center" wrapText="1"/>
    </xf>
    <xf numFmtId="3" fontId="18" fillId="2" borderId="31" xfId="0" applyNumberFormat="1" applyFont="1" applyFill="1" applyBorder="1" applyAlignment="1">
      <alignment horizontal="right" vertical="center" wrapText="1"/>
    </xf>
    <xf numFmtId="49" fontId="16" fillId="0" borderId="32" xfId="1" applyNumberFormat="1" applyFont="1" applyBorder="1" applyAlignment="1">
      <alignment horizontal="center" vertical="center"/>
    </xf>
    <xf numFmtId="0" fontId="20" fillId="0" borderId="25" xfId="0" applyFont="1" applyBorder="1" applyAlignment="1">
      <alignment horizontal="left" vertical="center" wrapText="1"/>
    </xf>
    <xf numFmtId="0" fontId="16" fillId="0" borderId="33" xfId="1" applyFont="1" applyBorder="1" applyAlignment="1">
      <alignment horizontal="center"/>
    </xf>
    <xf numFmtId="3" fontId="16" fillId="0" borderId="33" xfId="1" applyNumberFormat="1" applyFont="1" applyBorder="1"/>
    <xf numFmtId="3" fontId="16" fillId="0" borderId="26" xfId="1" applyNumberFormat="1" applyFont="1" applyBorder="1"/>
    <xf numFmtId="0" fontId="16" fillId="0" borderId="4" xfId="1" applyFont="1" applyBorder="1" applyAlignment="1">
      <alignment horizontal="center" vertical="center"/>
    </xf>
    <xf numFmtId="0" fontId="16" fillId="2" borderId="32" xfId="1" applyFont="1" applyFill="1" applyBorder="1" applyAlignment="1">
      <alignment vertical="top" wrapText="1"/>
    </xf>
    <xf numFmtId="0" fontId="16" fillId="0" borderId="0" xfId="1" applyFont="1" applyAlignment="1">
      <alignment horizontal="center"/>
    </xf>
    <xf numFmtId="3" fontId="16" fillId="0" borderId="0" xfId="1" applyNumberFormat="1" applyFont="1"/>
    <xf numFmtId="3" fontId="16" fillId="0" borderId="6" xfId="1" applyNumberFormat="1" applyFont="1" applyBorder="1"/>
    <xf numFmtId="0" fontId="23" fillId="2" borderId="34" xfId="1" applyFont="1" applyFill="1" applyBorder="1" applyAlignment="1">
      <alignment wrapText="1"/>
    </xf>
    <xf numFmtId="0" fontId="16" fillId="0" borderId="7" xfId="1" applyFont="1" applyBorder="1" applyAlignment="1">
      <alignment horizontal="center" vertical="center"/>
    </xf>
    <xf numFmtId="0" fontId="16" fillId="2" borderId="27" xfId="1" applyFont="1" applyFill="1" applyBorder="1"/>
    <xf numFmtId="0" fontId="16" fillId="0" borderId="35" xfId="1" applyFont="1" applyBorder="1" applyAlignment="1">
      <alignment horizontal="center"/>
    </xf>
    <xf numFmtId="3" fontId="16" fillId="0" borderId="35" xfId="1" applyNumberFormat="1" applyFont="1" applyBorder="1"/>
    <xf numFmtId="3" fontId="16" fillId="0" borderId="9" xfId="1" applyNumberFormat="1" applyFont="1" applyBorder="1"/>
    <xf numFmtId="0" fontId="16" fillId="2" borderId="0" xfId="1" applyFont="1" applyFill="1" applyAlignment="1">
      <alignment horizontal="center" vertical="center"/>
    </xf>
    <xf numFmtId="0" fontId="16" fillId="2" borderId="0" xfId="1" applyFont="1" applyFill="1"/>
    <xf numFmtId="0" fontId="16" fillId="2" borderId="0" xfId="1" applyFont="1" applyFill="1" applyAlignment="1">
      <alignment horizontal="center"/>
    </xf>
    <xf numFmtId="3" fontId="16" fillId="2" borderId="0" xfId="1" applyNumberFormat="1" applyFont="1" applyFill="1"/>
    <xf numFmtId="3" fontId="16" fillId="2" borderId="0" xfId="1" applyNumberFormat="1" applyFont="1" applyFill="1" applyAlignment="1">
      <alignment horizontal="right"/>
    </xf>
    <xf numFmtId="0" fontId="22" fillId="0" borderId="0" xfId="1" applyFont="1"/>
    <xf numFmtId="0" fontId="16" fillId="0" borderId="0" xfId="1" applyFont="1" applyAlignment="1">
      <alignment horizontal="center" vertical="center"/>
    </xf>
    <xf numFmtId="4" fontId="16" fillId="0" borderId="0" xfId="1" applyNumberFormat="1" applyFont="1"/>
    <xf numFmtId="0" fontId="0" fillId="0" borderId="0" xfId="0" applyFont="1"/>
    <xf numFmtId="0" fontId="10" fillId="0" borderId="16" xfId="0" applyFont="1" applyBorder="1" applyAlignment="1">
      <alignment vertical="center"/>
    </xf>
    <xf numFmtId="0" fontId="10" fillId="0" borderId="17" xfId="0" applyFont="1" applyBorder="1"/>
    <xf numFmtId="3" fontId="10" fillId="0" borderId="18" xfId="0" applyNumberFormat="1" applyFont="1" applyBorder="1" applyAlignment="1">
      <alignment horizontal="right"/>
    </xf>
    <xf numFmtId="3" fontId="10" fillId="0" borderId="18" xfId="0" applyNumberFormat="1" applyFont="1" applyBorder="1" applyAlignment="1">
      <alignment horizontal="center"/>
    </xf>
    <xf numFmtId="3" fontId="10" fillId="0" borderId="18" xfId="0" applyNumberFormat="1" applyFont="1" applyBorder="1"/>
    <xf numFmtId="3" fontId="0" fillId="0" borderId="0" xfId="0" applyNumberFormat="1" applyFont="1"/>
    <xf numFmtId="0" fontId="10" fillId="0" borderId="16" xfId="0" applyFont="1" applyBorder="1"/>
    <xf numFmtId="0" fontId="0" fillId="0" borderId="0" xfId="0" applyFont="1" applyBorder="1"/>
    <xf numFmtId="0" fontId="0" fillId="0" borderId="4" xfId="0" applyFont="1" applyBorder="1"/>
    <xf numFmtId="0" fontId="7" fillId="0" borderId="16" xfId="0" applyFont="1" applyBorder="1"/>
    <xf numFmtId="3" fontId="7" fillId="0" borderId="18" xfId="0" applyNumberFormat="1" applyFont="1" applyBorder="1" applyAlignment="1">
      <alignment horizontal="center"/>
    </xf>
    <xf numFmtId="3" fontId="7" fillId="0" borderId="18" xfId="0" applyNumberFormat="1" applyFont="1" applyBorder="1" applyAlignment="1">
      <alignment horizontal="right"/>
    </xf>
    <xf numFmtId="3" fontId="10" fillId="0" borderId="19" xfId="0" applyNumberFormat="1" applyFont="1" applyBorder="1"/>
    <xf numFmtId="3" fontId="7" fillId="0" borderId="18" xfId="0" applyNumberFormat="1" applyFont="1" applyBorder="1"/>
    <xf numFmtId="0" fontId="16" fillId="0" borderId="25" xfId="1" applyFont="1" applyBorder="1" applyAlignment="1">
      <alignment vertical="center"/>
    </xf>
    <xf numFmtId="0" fontId="16" fillId="0" borderId="25" xfId="1" applyFont="1" applyBorder="1" applyAlignment="1">
      <alignment horizontal="center" vertical="center"/>
    </xf>
    <xf numFmtId="3" fontId="16" fillId="0" borderId="25" xfId="1" applyNumberFormat="1" applyFont="1" applyBorder="1" applyAlignment="1">
      <alignment vertical="center"/>
    </xf>
    <xf numFmtId="3" fontId="16" fillId="0" borderId="26" xfId="1" applyNumberFormat="1" applyFont="1" applyBorder="1" applyAlignment="1">
      <alignment vertical="center"/>
    </xf>
    <xf numFmtId="0" fontId="16" fillId="0" borderId="27" xfId="1" applyFont="1" applyBorder="1" applyAlignment="1">
      <alignment vertical="center"/>
    </xf>
    <xf numFmtId="0" fontId="16" fillId="0" borderId="27" xfId="1" applyFont="1" applyBorder="1" applyAlignment="1">
      <alignment horizontal="center" vertical="center"/>
    </xf>
    <xf numFmtId="3" fontId="16" fillId="0" borderId="27" xfId="1" applyNumberFormat="1" applyFont="1" applyBorder="1" applyAlignment="1">
      <alignment vertical="center"/>
    </xf>
    <xf numFmtId="3" fontId="16" fillId="0" borderId="28" xfId="1" applyNumberFormat="1" applyFont="1" applyBorder="1" applyAlignment="1">
      <alignment vertical="center"/>
    </xf>
    <xf numFmtId="0" fontId="17" fillId="0" borderId="0" xfId="1" applyFont="1" applyAlignment="1">
      <alignment horizontal="centerContinuous" vertical="center"/>
    </xf>
  </cellXfs>
  <cellStyles count="2">
    <cellStyle name="Normalny" xfId="0" builtinId="0"/>
    <cellStyle name="Normalny_zal_Szczecin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00"/>
  <sheetViews>
    <sheetView tabSelected="1" zoomScale="140" zoomScaleNormal="140" workbookViewId="0">
      <selection activeCell="F4" sqref="F4"/>
    </sheetView>
  </sheetViews>
  <sheetFormatPr defaultRowHeight="15" x14ac:dyDescent="0.25"/>
  <cols>
    <col min="1" max="1" width="4.42578125" customWidth="1"/>
    <col min="2" max="2" width="6" customWidth="1"/>
    <col min="3" max="3" width="5.140625" customWidth="1"/>
    <col min="4" max="4" width="18.140625" customWidth="1"/>
    <col min="5" max="5" width="25.7109375" customWidth="1"/>
    <col min="6" max="6" width="10.5703125" customWidth="1"/>
    <col min="7" max="7" width="10.28515625" customWidth="1"/>
    <col min="8" max="8" width="11.85546875" customWidth="1"/>
    <col min="9" max="9" width="9.85546875" style="4" bestFit="1" customWidth="1"/>
    <col min="10" max="10" width="8.5703125" customWidth="1"/>
    <col min="11" max="11" width="10.5703125" style="5" customWidth="1"/>
    <col min="12" max="12" width="11" customWidth="1"/>
  </cols>
  <sheetData>
    <row r="1" spans="1:11" ht="12.75" customHeight="1" x14ac:dyDescent="0.25">
      <c r="A1" s="1"/>
      <c r="B1" s="1"/>
      <c r="C1" s="2"/>
      <c r="D1" s="3"/>
      <c r="E1" s="3"/>
      <c r="F1" s="3" t="s">
        <v>0</v>
      </c>
      <c r="G1" s="1"/>
      <c r="H1" s="1"/>
    </row>
    <row r="2" spans="1:11" ht="12.75" customHeight="1" x14ac:dyDescent="0.25">
      <c r="A2" s="1"/>
      <c r="B2" s="1"/>
      <c r="C2" s="2"/>
      <c r="D2" s="3"/>
      <c r="E2" s="3"/>
      <c r="F2" s="3" t="s">
        <v>131</v>
      </c>
      <c r="G2" s="1"/>
      <c r="H2" s="1"/>
    </row>
    <row r="3" spans="1:11" ht="12.75" customHeight="1" x14ac:dyDescent="0.25">
      <c r="A3" s="1"/>
      <c r="B3" s="1"/>
      <c r="C3" s="2"/>
      <c r="D3" s="3"/>
      <c r="E3" s="3"/>
      <c r="F3" s="3" t="s">
        <v>1</v>
      </c>
      <c r="G3" s="1"/>
      <c r="H3" s="1"/>
    </row>
    <row r="4" spans="1:11" ht="12.75" customHeight="1" x14ac:dyDescent="0.25">
      <c r="A4" s="1"/>
      <c r="B4" s="1"/>
      <c r="C4" s="2"/>
      <c r="D4" s="3"/>
      <c r="E4" s="3"/>
      <c r="F4" s="3" t="s">
        <v>132</v>
      </c>
      <c r="G4" s="1"/>
      <c r="H4" s="1"/>
    </row>
    <row r="5" spans="1:11" ht="23.25" customHeight="1" x14ac:dyDescent="0.25">
      <c r="A5" s="6" t="s">
        <v>2</v>
      </c>
      <c r="B5" s="7"/>
      <c r="C5" s="8"/>
      <c r="D5" s="8"/>
      <c r="E5" s="7"/>
      <c r="F5" s="7"/>
      <c r="G5" s="9"/>
      <c r="H5" s="7"/>
    </row>
    <row r="6" spans="1:11" ht="14.25" customHeight="1" x14ac:dyDescent="0.25">
      <c r="A6" s="1"/>
      <c r="B6" s="1"/>
      <c r="C6" s="2"/>
      <c r="D6" s="2"/>
      <c r="E6" s="10"/>
      <c r="F6" s="1"/>
      <c r="G6" s="11"/>
      <c r="H6" s="11" t="s">
        <v>3</v>
      </c>
    </row>
    <row r="7" spans="1:11" x14ac:dyDescent="0.25">
      <c r="A7" s="12"/>
      <c r="B7" s="12"/>
      <c r="C7" s="13"/>
      <c r="D7" s="14"/>
      <c r="E7" s="15"/>
      <c r="F7" s="16"/>
      <c r="G7" s="17"/>
      <c r="H7" s="18" t="s">
        <v>4</v>
      </c>
      <c r="K7" s="19"/>
    </row>
    <row r="8" spans="1:11" x14ac:dyDescent="0.25">
      <c r="A8" s="20" t="s">
        <v>5</v>
      </c>
      <c r="B8" s="20" t="s">
        <v>6</v>
      </c>
      <c r="C8" s="21" t="s">
        <v>7</v>
      </c>
      <c r="D8" s="22" t="s">
        <v>8</v>
      </c>
      <c r="E8" s="23"/>
      <c r="F8" s="24" t="s">
        <v>9</v>
      </c>
      <c r="G8" s="20" t="s">
        <v>10</v>
      </c>
      <c r="H8" s="20" t="s">
        <v>11</v>
      </c>
      <c r="K8" s="25"/>
    </row>
    <row r="9" spans="1:11" ht="3.75" customHeight="1" x14ac:dyDescent="0.25">
      <c r="A9" s="26"/>
      <c r="B9" s="26"/>
      <c r="C9" s="27"/>
      <c r="D9" s="28"/>
      <c r="E9" s="29"/>
      <c r="F9" s="30"/>
      <c r="G9" s="30"/>
      <c r="H9" s="26"/>
    </row>
    <row r="10" spans="1:11" s="163" customFormat="1" ht="19.5" customHeight="1" thickBot="1" x14ac:dyDescent="0.3">
      <c r="A10" s="31"/>
      <c r="B10" s="31"/>
      <c r="C10" s="32"/>
      <c r="D10" s="33" t="s">
        <v>12</v>
      </c>
      <c r="E10" s="34"/>
      <c r="F10" s="35">
        <f>SUM(F11,F35,F45)</f>
        <v>3613259</v>
      </c>
      <c r="G10" s="92" t="s">
        <v>14</v>
      </c>
      <c r="H10" s="35">
        <v>783868258</v>
      </c>
      <c r="I10" s="36"/>
      <c r="K10" s="5"/>
    </row>
    <row r="11" spans="1:11" s="163" customFormat="1" ht="20.25" customHeight="1" thickBot="1" x14ac:dyDescent="0.3">
      <c r="A11" s="31"/>
      <c r="B11" s="31"/>
      <c r="C11" s="32"/>
      <c r="D11" s="37" t="s">
        <v>13</v>
      </c>
      <c r="E11" s="38"/>
      <c r="F11" s="39">
        <f>SUM(F12)</f>
        <v>353369</v>
      </c>
      <c r="G11" s="40" t="s">
        <v>14</v>
      </c>
      <c r="H11" s="39">
        <v>632590641</v>
      </c>
      <c r="I11" s="36"/>
      <c r="K11" s="5"/>
    </row>
    <row r="12" spans="1:11" s="163" customFormat="1" ht="17.25" customHeight="1" thickTop="1" thickBot="1" x14ac:dyDescent="0.3">
      <c r="A12" s="41">
        <v>852</v>
      </c>
      <c r="B12" s="41"/>
      <c r="C12" s="42"/>
      <c r="D12" s="43" t="s">
        <v>15</v>
      </c>
      <c r="E12" s="44"/>
      <c r="F12" s="45">
        <f>SUM(F13)</f>
        <v>353369</v>
      </c>
      <c r="G12" s="40" t="s">
        <v>14</v>
      </c>
      <c r="H12" s="39">
        <v>25085287</v>
      </c>
      <c r="I12" s="36"/>
      <c r="K12" s="5"/>
    </row>
    <row r="13" spans="1:11" s="163" customFormat="1" ht="12.75" customHeight="1" thickTop="1" x14ac:dyDescent="0.25">
      <c r="A13" s="31"/>
      <c r="B13" s="46">
        <v>85295</v>
      </c>
      <c r="C13" s="32"/>
      <c r="D13" s="47" t="s">
        <v>29</v>
      </c>
      <c r="E13" s="48"/>
      <c r="F13" s="49">
        <f>SUM(F14,F22)</f>
        <v>353369</v>
      </c>
      <c r="G13" s="50" t="s">
        <v>14</v>
      </c>
      <c r="H13" s="51">
        <v>3098127</v>
      </c>
      <c r="I13" s="36"/>
      <c r="K13" s="5"/>
    </row>
    <row r="14" spans="1:11" s="54" customFormat="1" ht="12.75" customHeight="1" x14ac:dyDescent="0.2">
      <c r="A14" s="41"/>
      <c r="B14" s="52"/>
      <c r="C14" s="53"/>
      <c r="D14" s="164" t="s">
        <v>16</v>
      </c>
      <c r="E14" s="165"/>
      <c r="F14" s="166">
        <f>SUM(F15:F17)</f>
        <v>328168</v>
      </c>
      <c r="G14" s="167" t="s">
        <v>14</v>
      </c>
      <c r="H14" s="168">
        <v>328168</v>
      </c>
      <c r="I14" s="25"/>
      <c r="K14" s="5"/>
    </row>
    <row r="15" spans="1:11" s="163" customFormat="1" ht="12.75" customHeight="1" x14ac:dyDescent="0.25">
      <c r="A15" s="41"/>
      <c r="B15" s="41"/>
      <c r="C15" s="32" t="s">
        <v>17</v>
      </c>
      <c r="D15" s="55" t="s">
        <v>18</v>
      </c>
      <c r="E15" s="56"/>
      <c r="F15" s="31"/>
      <c r="G15" s="57"/>
      <c r="H15" s="58"/>
      <c r="I15" s="36"/>
      <c r="K15" s="5"/>
    </row>
    <row r="16" spans="1:11" s="163" customFormat="1" ht="12.75" customHeight="1" x14ac:dyDescent="0.25">
      <c r="A16" s="41"/>
      <c r="B16" s="41"/>
      <c r="C16" s="59"/>
      <c r="D16" s="55" t="s">
        <v>19</v>
      </c>
      <c r="E16" s="56"/>
      <c r="F16" s="31"/>
      <c r="G16" s="57"/>
      <c r="H16" s="58"/>
      <c r="I16" s="36"/>
      <c r="K16" s="5"/>
    </row>
    <row r="17" spans="1:11" s="163" customFormat="1" ht="12.75" customHeight="1" x14ac:dyDescent="0.25">
      <c r="A17" s="41"/>
      <c r="B17" s="41"/>
      <c r="C17" s="59"/>
      <c r="D17" s="55" t="s">
        <v>20</v>
      </c>
      <c r="E17" s="56"/>
      <c r="F17" s="60">
        <v>328168</v>
      </c>
      <c r="G17" s="57" t="s">
        <v>14</v>
      </c>
      <c r="H17" s="60">
        <v>328168</v>
      </c>
      <c r="I17" s="36"/>
      <c r="J17" s="169"/>
      <c r="K17" s="5"/>
    </row>
    <row r="18" spans="1:11" s="163" customFormat="1" ht="12.75" customHeight="1" x14ac:dyDescent="0.25">
      <c r="A18" s="41"/>
      <c r="B18" s="41"/>
      <c r="C18" s="59"/>
      <c r="D18" s="55" t="s">
        <v>69</v>
      </c>
      <c r="E18" s="56"/>
      <c r="F18" s="60"/>
      <c r="G18" s="57"/>
      <c r="H18" s="60"/>
      <c r="I18" s="36"/>
      <c r="J18" s="169"/>
      <c r="K18" s="5"/>
    </row>
    <row r="19" spans="1:11" s="163" customFormat="1" ht="12.75" customHeight="1" x14ac:dyDescent="0.25">
      <c r="A19" s="41"/>
      <c r="B19" s="41"/>
      <c r="C19" s="59"/>
      <c r="D19" s="55" t="s">
        <v>70</v>
      </c>
      <c r="E19" s="56"/>
      <c r="F19" s="60"/>
      <c r="G19" s="57"/>
      <c r="H19" s="60"/>
      <c r="I19" s="36"/>
      <c r="J19" s="169"/>
      <c r="K19" s="5"/>
    </row>
    <row r="20" spans="1:11" s="163" customFormat="1" ht="12.75" customHeight="1" x14ac:dyDescent="0.25">
      <c r="A20" s="41"/>
      <c r="B20" s="41"/>
      <c r="C20" s="59"/>
      <c r="D20" s="55" t="s">
        <v>71</v>
      </c>
      <c r="E20" s="56"/>
      <c r="F20" s="60"/>
      <c r="G20" s="57"/>
      <c r="H20" s="60"/>
      <c r="I20" s="36"/>
      <c r="J20" s="169"/>
      <c r="K20" s="5"/>
    </row>
    <row r="21" spans="1:11" s="163" customFormat="1" ht="12.75" customHeight="1" x14ac:dyDescent="0.25">
      <c r="A21" s="41"/>
      <c r="B21" s="41"/>
      <c r="C21" s="59"/>
      <c r="D21" s="55" t="s">
        <v>72</v>
      </c>
      <c r="E21" s="56"/>
      <c r="F21" s="60"/>
      <c r="G21" s="57"/>
      <c r="H21" s="60"/>
      <c r="I21" s="36"/>
      <c r="J21" s="169"/>
      <c r="K21" s="5"/>
    </row>
    <row r="22" spans="1:11" s="163" customFormat="1" ht="12.75" customHeight="1" x14ac:dyDescent="0.25">
      <c r="A22" s="41"/>
      <c r="B22" s="41"/>
      <c r="C22" s="53"/>
      <c r="D22" s="170" t="s">
        <v>73</v>
      </c>
      <c r="E22" s="165"/>
      <c r="F22" s="166">
        <f>SUM(F23:F34)</f>
        <v>25201</v>
      </c>
      <c r="G22" s="167" t="s">
        <v>14</v>
      </c>
      <c r="H22" s="168">
        <v>25201</v>
      </c>
      <c r="I22" s="36"/>
      <c r="J22" s="169"/>
      <c r="K22" s="5"/>
    </row>
    <row r="23" spans="1:11" s="163" customFormat="1" ht="12.75" customHeight="1" x14ac:dyDescent="0.25">
      <c r="A23" s="41"/>
      <c r="B23" s="41"/>
      <c r="C23" s="32" t="s">
        <v>61</v>
      </c>
      <c r="D23" s="55" t="s">
        <v>62</v>
      </c>
      <c r="E23" s="56"/>
      <c r="F23" s="31"/>
      <c r="G23" s="57"/>
      <c r="H23" s="60"/>
      <c r="I23" s="36"/>
      <c r="J23" s="169"/>
      <c r="K23" s="5"/>
    </row>
    <row r="24" spans="1:11" s="163" customFormat="1" ht="12.75" customHeight="1" x14ac:dyDescent="0.25">
      <c r="A24" s="41"/>
      <c r="B24" s="41"/>
      <c r="C24" s="32"/>
      <c r="D24" s="55" t="s">
        <v>63</v>
      </c>
      <c r="E24" s="56"/>
      <c r="F24" s="31"/>
      <c r="G24" s="57"/>
      <c r="H24" s="60"/>
      <c r="I24" s="36"/>
      <c r="J24" s="169"/>
      <c r="K24" s="5"/>
    </row>
    <row r="25" spans="1:11" s="163" customFormat="1" ht="12.75" customHeight="1" x14ac:dyDescent="0.25">
      <c r="A25" s="41"/>
      <c r="B25" s="41"/>
      <c r="C25" s="32"/>
      <c r="D25" s="55" t="s">
        <v>64</v>
      </c>
      <c r="E25" s="56"/>
      <c r="F25" s="31"/>
      <c r="G25" s="57"/>
      <c r="H25" s="60"/>
      <c r="I25" s="36"/>
      <c r="J25" s="169"/>
      <c r="K25" s="5"/>
    </row>
    <row r="26" spans="1:11" s="163" customFormat="1" ht="12.75" customHeight="1" x14ac:dyDescent="0.25">
      <c r="A26" s="41"/>
      <c r="B26" s="41"/>
      <c r="C26" s="32"/>
      <c r="D26" s="55" t="s">
        <v>65</v>
      </c>
      <c r="E26" s="56"/>
      <c r="F26" s="31"/>
      <c r="G26" s="57"/>
      <c r="H26" s="60"/>
      <c r="I26" s="36"/>
      <c r="J26" s="169"/>
      <c r="K26" s="5"/>
    </row>
    <row r="27" spans="1:11" s="163" customFormat="1" ht="12.75" customHeight="1" x14ac:dyDescent="0.25">
      <c r="A27" s="41"/>
      <c r="B27" s="41"/>
      <c r="C27" s="32"/>
      <c r="D27" s="80" t="s">
        <v>66</v>
      </c>
      <c r="E27" s="56"/>
      <c r="F27" s="31"/>
      <c r="G27" s="57"/>
      <c r="H27" s="60"/>
      <c r="I27" s="36"/>
      <c r="J27" s="169"/>
      <c r="K27" s="5"/>
    </row>
    <row r="28" spans="1:11" s="163" customFormat="1" ht="12.75" customHeight="1" x14ac:dyDescent="0.25">
      <c r="A28" s="41"/>
      <c r="B28" s="41"/>
      <c r="C28" s="32"/>
      <c r="D28" s="80" t="s">
        <v>67</v>
      </c>
      <c r="E28" s="56"/>
      <c r="F28" s="31">
        <v>21212</v>
      </c>
      <c r="G28" s="57" t="s">
        <v>14</v>
      </c>
      <c r="H28" s="31">
        <v>21212</v>
      </c>
      <c r="I28" s="36"/>
      <c r="J28" s="169"/>
      <c r="K28" s="5"/>
    </row>
    <row r="29" spans="1:11" s="163" customFormat="1" ht="12.75" customHeight="1" x14ac:dyDescent="0.25">
      <c r="A29" s="41"/>
      <c r="B29" s="41"/>
      <c r="C29" s="32" t="s">
        <v>68</v>
      </c>
      <c r="D29" s="55" t="s">
        <v>62</v>
      </c>
      <c r="E29" s="56"/>
      <c r="F29" s="31"/>
      <c r="G29" s="57"/>
      <c r="H29" s="60"/>
      <c r="I29" s="36"/>
      <c r="J29" s="169"/>
      <c r="K29" s="5"/>
    </row>
    <row r="30" spans="1:11" s="163" customFormat="1" ht="12.75" customHeight="1" x14ac:dyDescent="0.25">
      <c r="A30" s="41"/>
      <c r="B30" s="41"/>
      <c r="C30" s="32"/>
      <c r="D30" s="55" t="s">
        <v>63</v>
      </c>
      <c r="E30" s="56"/>
      <c r="F30" s="31"/>
      <c r="G30" s="57"/>
      <c r="H30" s="60"/>
      <c r="I30" s="36"/>
      <c r="J30" s="169"/>
      <c r="K30" s="5"/>
    </row>
    <row r="31" spans="1:11" s="163" customFormat="1" ht="12.75" customHeight="1" x14ac:dyDescent="0.25">
      <c r="A31" s="41"/>
      <c r="B31" s="41"/>
      <c r="C31" s="32"/>
      <c r="D31" s="55" t="s">
        <v>64</v>
      </c>
      <c r="E31" s="56"/>
      <c r="F31" s="31"/>
      <c r="G31" s="57"/>
      <c r="H31" s="60"/>
      <c r="I31" s="36"/>
      <c r="J31" s="169"/>
      <c r="K31" s="5"/>
    </row>
    <row r="32" spans="1:11" s="163" customFormat="1" ht="12.75" customHeight="1" x14ac:dyDescent="0.25">
      <c r="A32" s="41"/>
      <c r="B32" s="41"/>
      <c r="C32" s="32"/>
      <c r="D32" s="55" t="s">
        <v>65</v>
      </c>
      <c r="E32" s="56"/>
      <c r="F32" s="31"/>
      <c r="G32" s="57"/>
      <c r="H32" s="60"/>
      <c r="I32" s="36"/>
      <c r="J32" s="169"/>
      <c r="K32" s="5"/>
    </row>
    <row r="33" spans="1:11" s="163" customFormat="1" ht="12.75" customHeight="1" x14ac:dyDescent="0.25">
      <c r="A33" s="41"/>
      <c r="B33" s="41"/>
      <c r="C33" s="32"/>
      <c r="D33" s="80" t="s">
        <v>66</v>
      </c>
      <c r="E33" s="56"/>
      <c r="F33" s="31"/>
      <c r="G33" s="57"/>
      <c r="H33" s="60"/>
      <c r="I33" s="36"/>
      <c r="J33" s="169"/>
      <c r="K33" s="5"/>
    </row>
    <row r="34" spans="1:11" s="163" customFormat="1" ht="12.75" customHeight="1" x14ac:dyDescent="0.25">
      <c r="A34" s="41"/>
      <c r="B34" s="41"/>
      <c r="C34" s="32"/>
      <c r="D34" s="80" t="s">
        <v>67</v>
      </c>
      <c r="E34" s="56"/>
      <c r="F34" s="60">
        <v>3989</v>
      </c>
      <c r="G34" s="57" t="s">
        <v>14</v>
      </c>
      <c r="H34" s="31">
        <v>3989</v>
      </c>
      <c r="I34" s="36"/>
      <c r="J34" s="169"/>
      <c r="K34" s="5"/>
    </row>
    <row r="35" spans="1:11" s="61" customFormat="1" ht="21" customHeight="1" thickBot="1" x14ac:dyDescent="0.3">
      <c r="A35" s="31"/>
      <c r="B35" s="31"/>
      <c r="C35" s="32"/>
      <c r="D35" s="37" t="s">
        <v>21</v>
      </c>
      <c r="E35" s="38"/>
      <c r="F35" s="45">
        <f>SUM(F36)</f>
        <v>3196736</v>
      </c>
      <c r="G35" s="40" t="s">
        <v>14</v>
      </c>
      <c r="H35" s="39">
        <v>132220877</v>
      </c>
      <c r="I35" s="36"/>
      <c r="K35" s="62"/>
    </row>
    <row r="36" spans="1:11" s="61" customFormat="1" ht="19.149999999999999" customHeight="1" thickTop="1" thickBot="1" x14ac:dyDescent="0.3">
      <c r="A36" s="42" t="s">
        <v>33</v>
      </c>
      <c r="B36" s="41"/>
      <c r="C36" s="42"/>
      <c r="D36" s="43" t="s">
        <v>34</v>
      </c>
      <c r="E36" s="163"/>
      <c r="F36" s="39">
        <f>SUM(F39)</f>
        <v>3196736</v>
      </c>
      <c r="G36" s="40" t="s">
        <v>14</v>
      </c>
      <c r="H36" s="39">
        <v>125419523</v>
      </c>
      <c r="I36" s="63"/>
      <c r="K36" s="62"/>
    </row>
    <row r="37" spans="1:11" s="61" customFormat="1" ht="12.75" customHeight="1" thickTop="1" x14ac:dyDescent="0.25">
      <c r="A37" s="42"/>
      <c r="B37" s="52">
        <v>85502</v>
      </c>
      <c r="C37" s="53"/>
      <c r="D37" s="78" t="s">
        <v>54</v>
      </c>
      <c r="E37" s="44"/>
      <c r="F37" s="66"/>
      <c r="G37" s="66"/>
      <c r="H37" s="77"/>
      <c r="I37" s="63"/>
      <c r="K37" s="62"/>
    </row>
    <row r="38" spans="1:11" s="61" customFormat="1" ht="12.75" customHeight="1" x14ac:dyDescent="0.25">
      <c r="A38" s="42"/>
      <c r="B38" s="52"/>
      <c r="C38" s="53"/>
      <c r="D38" s="78" t="s">
        <v>55</v>
      </c>
      <c r="E38" s="44"/>
      <c r="F38" s="66"/>
      <c r="G38" s="66"/>
      <c r="H38" s="77"/>
      <c r="I38" s="63"/>
      <c r="K38" s="62"/>
    </row>
    <row r="39" spans="1:11" s="61" customFormat="1" ht="12.75" customHeight="1" x14ac:dyDescent="0.25">
      <c r="A39" s="42"/>
      <c r="B39" s="52"/>
      <c r="C39" s="53"/>
      <c r="D39" s="73" t="s">
        <v>56</v>
      </c>
      <c r="E39" s="65"/>
      <c r="F39" s="49">
        <f>SUM(F40)</f>
        <v>3196736</v>
      </c>
      <c r="G39" s="50" t="s">
        <v>14</v>
      </c>
      <c r="H39" s="68">
        <v>36875935</v>
      </c>
      <c r="I39" s="63"/>
      <c r="K39" s="62"/>
    </row>
    <row r="40" spans="1:11" s="61" customFormat="1" ht="12.75" customHeight="1" x14ac:dyDescent="0.25">
      <c r="A40" s="42"/>
      <c r="B40" s="52"/>
      <c r="C40" s="53"/>
      <c r="D40" s="164" t="s">
        <v>16</v>
      </c>
      <c r="E40" s="165"/>
      <c r="F40" s="166">
        <f>SUM(F44)</f>
        <v>3196736</v>
      </c>
      <c r="G40" s="167" t="s">
        <v>14</v>
      </c>
      <c r="H40" s="168">
        <v>36875935</v>
      </c>
      <c r="I40" s="63"/>
      <c r="K40" s="62"/>
    </row>
    <row r="41" spans="1:11" s="61" customFormat="1" ht="12.75" customHeight="1" x14ac:dyDescent="0.25">
      <c r="A41" s="42"/>
      <c r="B41" s="41"/>
      <c r="C41" s="32" t="s">
        <v>22</v>
      </c>
      <c r="D41" s="46" t="s">
        <v>23</v>
      </c>
      <c r="E41" s="56"/>
      <c r="F41" s="31"/>
      <c r="G41" s="57"/>
      <c r="H41" s="58"/>
      <c r="I41" s="63"/>
      <c r="K41" s="62"/>
    </row>
    <row r="42" spans="1:11" s="61" customFormat="1" ht="12.75" customHeight="1" x14ac:dyDescent="0.25">
      <c r="A42" s="42"/>
      <c r="B42" s="41"/>
      <c r="C42" s="59"/>
      <c r="D42" s="46" t="s">
        <v>24</v>
      </c>
      <c r="E42" s="56"/>
      <c r="F42" s="31"/>
      <c r="G42" s="57"/>
      <c r="H42" s="58"/>
      <c r="I42" s="63"/>
      <c r="K42" s="62"/>
    </row>
    <row r="43" spans="1:11" s="61" customFormat="1" ht="12.75" customHeight="1" x14ac:dyDescent="0.25">
      <c r="A43" s="42"/>
      <c r="B43" s="41"/>
      <c r="C43" s="59"/>
      <c r="D43" s="46" t="s">
        <v>25</v>
      </c>
      <c r="E43" s="56"/>
      <c r="F43" s="31"/>
      <c r="G43" s="57"/>
      <c r="H43" s="58"/>
      <c r="I43" s="63"/>
      <c r="K43" s="62"/>
    </row>
    <row r="44" spans="1:11" s="61" customFormat="1" ht="12.75" customHeight="1" x14ac:dyDescent="0.25">
      <c r="A44" s="42"/>
      <c r="B44" s="41"/>
      <c r="C44" s="59"/>
      <c r="D44" s="55" t="s">
        <v>133</v>
      </c>
      <c r="E44" s="56"/>
      <c r="F44" s="60">
        <v>3196736</v>
      </c>
      <c r="G44" s="57" t="s">
        <v>14</v>
      </c>
      <c r="H44" s="60">
        <v>36875935</v>
      </c>
      <c r="I44" s="63"/>
      <c r="K44" s="62"/>
    </row>
    <row r="45" spans="1:11" s="163" customFormat="1" ht="25.9" customHeight="1" thickBot="1" x14ac:dyDescent="0.3">
      <c r="A45" s="31"/>
      <c r="B45" s="31"/>
      <c r="C45" s="32"/>
      <c r="D45" s="37" t="s">
        <v>28</v>
      </c>
      <c r="E45" s="38"/>
      <c r="F45" s="39">
        <f>SUM(F46,F53)</f>
        <v>63154</v>
      </c>
      <c r="G45" s="40" t="s">
        <v>14</v>
      </c>
      <c r="H45" s="39">
        <v>19056740</v>
      </c>
      <c r="I45" s="36"/>
      <c r="K45" s="5"/>
    </row>
    <row r="46" spans="1:11" s="163" customFormat="1" ht="25.9" customHeight="1" thickTop="1" thickBot="1" x14ac:dyDescent="0.3">
      <c r="A46" s="24">
        <v>700</v>
      </c>
      <c r="B46" s="41"/>
      <c r="C46" s="42"/>
      <c r="D46" s="43" t="s">
        <v>57</v>
      </c>
      <c r="E46" s="44"/>
      <c r="F46" s="39">
        <f>SUM(F47)</f>
        <v>57295</v>
      </c>
      <c r="G46" s="40" t="s">
        <v>14</v>
      </c>
      <c r="H46" s="39">
        <v>382520</v>
      </c>
      <c r="I46" s="36"/>
      <c r="J46" s="169"/>
      <c r="K46" s="5"/>
    </row>
    <row r="47" spans="1:11" s="171" customFormat="1" ht="12.6" customHeight="1" thickTop="1" x14ac:dyDescent="0.25">
      <c r="A47" s="24"/>
      <c r="B47" s="46">
        <v>70005</v>
      </c>
      <c r="C47" s="32"/>
      <c r="D47" s="73" t="s">
        <v>58</v>
      </c>
      <c r="E47" s="65"/>
      <c r="F47" s="49">
        <f>SUM(F48)</f>
        <v>57295</v>
      </c>
      <c r="G47" s="50" t="s">
        <v>14</v>
      </c>
      <c r="H47" s="68">
        <v>382520</v>
      </c>
      <c r="I47" s="91"/>
      <c r="K47" s="85"/>
    </row>
    <row r="48" spans="1:11" s="171" customFormat="1" ht="12.6" customHeight="1" x14ac:dyDescent="0.25">
      <c r="A48" s="24"/>
      <c r="B48" s="46"/>
      <c r="C48" s="32"/>
      <c r="D48" s="164" t="s">
        <v>16</v>
      </c>
      <c r="E48" s="165"/>
      <c r="F48" s="166">
        <f>SUM(F52)</f>
        <v>57295</v>
      </c>
      <c r="G48" s="167" t="s">
        <v>14</v>
      </c>
      <c r="H48" s="168">
        <v>382520</v>
      </c>
      <c r="I48" s="91"/>
      <c r="K48" s="85"/>
    </row>
    <row r="49" spans="1:11" s="171" customFormat="1" ht="12.75" customHeight="1" x14ac:dyDescent="0.25">
      <c r="A49" s="66"/>
      <c r="B49" s="46"/>
      <c r="C49" s="59">
        <v>2110</v>
      </c>
      <c r="D49" s="55" t="s">
        <v>18</v>
      </c>
      <c r="E49" s="56"/>
      <c r="F49" s="31"/>
      <c r="G49" s="57"/>
      <c r="H49" s="31"/>
      <c r="I49" s="91"/>
      <c r="K49" s="85"/>
    </row>
    <row r="50" spans="1:11" s="171" customFormat="1" ht="12.75" customHeight="1" x14ac:dyDescent="0.25">
      <c r="A50" s="66"/>
      <c r="B50" s="46"/>
      <c r="C50" s="59"/>
      <c r="D50" s="55" t="s">
        <v>30</v>
      </c>
      <c r="E50" s="56"/>
      <c r="F50" s="31"/>
      <c r="G50" s="57"/>
      <c r="H50" s="31"/>
      <c r="I50" s="91"/>
      <c r="K50" s="85"/>
    </row>
    <row r="51" spans="1:11" s="171" customFormat="1" ht="12.75" customHeight="1" x14ac:dyDescent="0.25">
      <c r="A51" s="66"/>
      <c r="B51" s="46"/>
      <c r="C51" s="59"/>
      <c r="D51" s="55" t="s">
        <v>31</v>
      </c>
      <c r="E51" s="56"/>
      <c r="F51" s="31"/>
      <c r="G51" s="57"/>
      <c r="H51" s="31"/>
      <c r="I51" s="91"/>
      <c r="K51" s="85"/>
    </row>
    <row r="52" spans="1:11" s="171" customFormat="1" ht="12.75" customHeight="1" x14ac:dyDescent="0.25">
      <c r="A52" s="93"/>
      <c r="B52" s="67"/>
      <c r="C52" s="94"/>
      <c r="D52" s="47" t="s">
        <v>32</v>
      </c>
      <c r="E52" s="95"/>
      <c r="F52" s="49">
        <v>57295</v>
      </c>
      <c r="G52" s="96" t="s">
        <v>14</v>
      </c>
      <c r="H52" s="49">
        <v>382520</v>
      </c>
      <c r="I52" s="91"/>
      <c r="K52" s="85"/>
    </row>
    <row r="53" spans="1:11" s="163" customFormat="1" ht="12.75" customHeight="1" thickBot="1" x14ac:dyDescent="0.3">
      <c r="A53" s="41">
        <v>851</v>
      </c>
      <c r="B53" s="41"/>
      <c r="C53" s="42"/>
      <c r="D53" s="43" t="s">
        <v>49</v>
      </c>
      <c r="E53" s="56"/>
      <c r="F53" s="69">
        <f>SUM(F56)</f>
        <v>5859</v>
      </c>
      <c r="G53" s="70" t="s">
        <v>14</v>
      </c>
      <c r="H53" s="71">
        <v>73322</v>
      </c>
      <c r="I53" s="4"/>
      <c r="K53" s="5"/>
    </row>
    <row r="54" spans="1:11" s="163" customFormat="1" ht="12.75" customHeight="1" thickTop="1" x14ac:dyDescent="0.25">
      <c r="A54" s="41"/>
      <c r="B54" s="46">
        <v>85156</v>
      </c>
      <c r="C54" s="59"/>
      <c r="D54" s="55" t="s">
        <v>50</v>
      </c>
      <c r="F54" s="86"/>
      <c r="G54" s="87"/>
      <c r="H54" s="88"/>
      <c r="I54" s="4"/>
      <c r="K54" s="5"/>
    </row>
    <row r="55" spans="1:11" s="163" customFormat="1" ht="12.75" customHeight="1" x14ac:dyDescent="0.25">
      <c r="A55" s="41"/>
      <c r="B55" s="46"/>
      <c r="C55" s="59"/>
      <c r="D55" s="55" t="s">
        <v>51</v>
      </c>
      <c r="F55" s="86"/>
      <c r="G55" s="87"/>
      <c r="H55" s="88"/>
      <c r="I55" s="4"/>
      <c r="K55" s="5"/>
    </row>
    <row r="56" spans="1:11" s="163" customFormat="1" ht="12.75" customHeight="1" x14ac:dyDescent="0.25">
      <c r="A56" s="42"/>
      <c r="B56" s="31"/>
      <c r="C56" s="59"/>
      <c r="D56" s="47" t="s">
        <v>52</v>
      </c>
      <c r="E56" s="48"/>
      <c r="F56" s="51">
        <f>SUM(F57)</f>
        <v>5859</v>
      </c>
      <c r="G56" s="50" t="s">
        <v>14</v>
      </c>
      <c r="H56" s="51">
        <v>73322</v>
      </c>
      <c r="I56" s="4"/>
      <c r="K56" s="5"/>
    </row>
    <row r="57" spans="1:11" s="163" customFormat="1" ht="12.75" customHeight="1" x14ac:dyDescent="0.25">
      <c r="A57" s="172"/>
      <c r="B57" s="46"/>
      <c r="C57" s="42"/>
      <c r="D57" s="164" t="s">
        <v>16</v>
      </c>
      <c r="E57" s="165"/>
      <c r="F57" s="166">
        <f>SUM(F61)</f>
        <v>5859</v>
      </c>
      <c r="G57" s="167" t="s">
        <v>14</v>
      </c>
      <c r="H57" s="168">
        <v>73322</v>
      </c>
      <c r="I57" s="4"/>
      <c r="K57" s="5"/>
    </row>
    <row r="58" spans="1:11" s="163" customFormat="1" ht="12.75" customHeight="1" x14ac:dyDescent="0.25">
      <c r="A58" s="66"/>
      <c r="B58" s="46"/>
      <c r="C58" s="59">
        <v>2110</v>
      </c>
      <c r="D58" s="55" t="s">
        <v>18</v>
      </c>
      <c r="E58" s="56"/>
      <c r="F58" s="31"/>
      <c r="G58" s="57"/>
      <c r="H58" s="31"/>
      <c r="I58" s="4"/>
      <c r="K58" s="5"/>
    </row>
    <row r="59" spans="1:11" s="163" customFormat="1" ht="12.75" customHeight="1" x14ac:dyDescent="0.25">
      <c r="A59" s="66"/>
      <c r="B59" s="46"/>
      <c r="C59" s="59"/>
      <c r="D59" s="55" t="s">
        <v>30</v>
      </c>
      <c r="E59" s="56"/>
      <c r="F59" s="31"/>
      <c r="G59" s="57"/>
      <c r="H59" s="31"/>
      <c r="I59" s="4"/>
      <c r="K59" s="5"/>
    </row>
    <row r="60" spans="1:11" s="163" customFormat="1" ht="12.75" customHeight="1" x14ac:dyDescent="0.25">
      <c r="A60" s="66"/>
      <c r="B60" s="46"/>
      <c r="C60" s="59"/>
      <c r="D60" s="55" t="s">
        <v>31</v>
      </c>
      <c r="E60" s="56"/>
      <c r="F60" s="31"/>
      <c r="G60" s="57"/>
      <c r="H60" s="31"/>
      <c r="I60" s="4"/>
      <c r="K60" s="5"/>
    </row>
    <row r="61" spans="1:11" s="163" customFormat="1" ht="12.75" customHeight="1" x14ac:dyDescent="0.25">
      <c r="A61" s="66"/>
      <c r="B61" s="46"/>
      <c r="C61" s="59"/>
      <c r="D61" s="55" t="s">
        <v>32</v>
      </c>
      <c r="E61" s="56"/>
      <c r="F61" s="60">
        <v>5859</v>
      </c>
      <c r="G61" s="57" t="s">
        <v>14</v>
      </c>
      <c r="H61" s="60">
        <v>73322</v>
      </c>
      <c r="I61" s="4"/>
      <c r="K61" s="5"/>
    </row>
    <row r="62" spans="1:11" s="163" customFormat="1" ht="27" customHeight="1" thickBot="1" x14ac:dyDescent="0.3">
      <c r="A62" s="46"/>
      <c r="B62" s="46"/>
      <c r="C62" s="32"/>
      <c r="D62" s="33" t="s">
        <v>35</v>
      </c>
      <c r="E62" s="34"/>
      <c r="F62" s="35">
        <f>SUM(F63,F123,F133)</f>
        <v>3695301</v>
      </c>
      <c r="G62" s="35">
        <f>SUM(G63,G123,G133)</f>
        <v>82042</v>
      </c>
      <c r="H62" s="35">
        <v>829333758</v>
      </c>
      <c r="I62" s="36"/>
      <c r="K62" s="5"/>
    </row>
    <row r="63" spans="1:11" s="163" customFormat="1" ht="24" customHeight="1" thickBot="1" x14ac:dyDescent="0.3">
      <c r="A63" s="46"/>
      <c r="B63" s="46"/>
      <c r="C63" s="32"/>
      <c r="D63" s="37" t="s">
        <v>36</v>
      </c>
      <c r="E63" s="38"/>
      <c r="F63" s="39">
        <f>SUM(F64)</f>
        <v>435411</v>
      </c>
      <c r="G63" s="39">
        <f>SUM(G64)</f>
        <v>82042</v>
      </c>
      <c r="H63" s="39">
        <v>678127320</v>
      </c>
      <c r="I63" s="36"/>
      <c r="K63" s="5"/>
    </row>
    <row r="64" spans="1:11" s="163" customFormat="1" ht="19.899999999999999" customHeight="1" thickTop="1" thickBot="1" x14ac:dyDescent="0.3">
      <c r="A64" s="42" t="s">
        <v>26</v>
      </c>
      <c r="B64" s="41"/>
      <c r="C64" s="42"/>
      <c r="D64" s="43" t="s">
        <v>15</v>
      </c>
      <c r="E64" s="44"/>
      <c r="F64" s="45">
        <f>SUM(F66,F69,F74,F80)</f>
        <v>435411</v>
      </c>
      <c r="G64" s="45">
        <f>SUM(G66,G69,G74,G80)</f>
        <v>82042</v>
      </c>
      <c r="H64" s="39">
        <v>62289075</v>
      </c>
      <c r="I64" s="36"/>
      <c r="K64" s="5"/>
    </row>
    <row r="65" spans="1:11" s="163" customFormat="1" ht="12.75" customHeight="1" thickTop="1" x14ac:dyDescent="0.25">
      <c r="A65" s="42"/>
      <c r="B65" s="46">
        <v>85214</v>
      </c>
      <c r="C65" s="42"/>
      <c r="D65" s="80" t="s">
        <v>87</v>
      </c>
      <c r="E65" s="44"/>
      <c r="F65" s="66"/>
      <c r="G65" s="66"/>
      <c r="H65" s="41"/>
      <c r="I65" s="36"/>
      <c r="K65" s="5"/>
    </row>
    <row r="66" spans="1:11" s="163" customFormat="1" ht="12.75" customHeight="1" x14ac:dyDescent="0.25">
      <c r="A66" s="42"/>
      <c r="B66" s="46"/>
      <c r="C66" s="32"/>
      <c r="D66" s="73" t="s">
        <v>88</v>
      </c>
      <c r="E66" s="65"/>
      <c r="F66" s="50" t="s">
        <v>14</v>
      </c>
      <c r="G66" s="49">
        <f>SUM(G67)</f>
        <v>19000</v>
      </c>
      <c r="H66" s="68">
        <v>9312378</v>
      </c>
      <c r="I66" s="36"/>
      <c r="K66" s="5"/>
    </row>
    <row r="67" spans="1:11" s="163" customFormat="1" ht="12.75" customHeight="1" x14ac:dyDescent="0.25">
      <c r="A67" s="42"/>
      <c r="B67" s="41"/>
      <c r="C67" s="32"/>
      <c r="D67" s="173" t="s">
        <v>43</v>
      </c>
      <c r="E67" s="74"/>
      <c r="F67" s="174" t="s">
        <v>14</v>
      </c>
      <c r="G67" s="175">
        <f>SUM(G68)</f>
        <v>19000</v>
      </c>
      <c r="H67" s="176">
        <v>9262352</v>
      </c>
      <c r="I67" s="36"/>
      <c r="K67" s="5"/>
    </row>
    <row r="68" spans="1:11" s="163" customFormat="1" ht="12.75" customHeight="1" x14ac:dyDescent="0.25">
      <c r="A68" s="42"/>
      <c r="B68" s="41"/>
      <c r="C68" s="59">
        <v>3110</v>
      </c>
      <c r="D68" s="55" t="s">
        <v>44</v>
      </c>
      <c r="E68" s="72"/>
      <c r="F68" s="76" t="s">
        <v>14</v>
      </c>
      <c r="G68" s="58">
        <v>19000</v>
      </c>
      <c r="H68" s="77">
        <v>9157852</v>
      </c>
      <c r="I68" s="36"/>
      <c r="K68" s="5"/>
    </row>
    <row r="69" spans="1:11" s="163" customFormat="1" ht="12.75" customHeight="1" x14ac:dyDescent="0.25">
      <c r="A69" s="42"/>
      <c r="B69" s="46">
        <v>85219</v>
      </c>
      <c r="C69" s="59"/>
      <c r="D69" s="47" t="s">
        <v>27</v>
      </c>
      <c r="E69" s="65"/>
      <c r="F69" s="50" t="s">
        <v>14</v>
      </c>
      <c r="G69" s="51">
        <f>SUM(G70)</f>
        <v>15042</v>
      </c>
      <c r="H69" s="68">
        <v>13612974</v>
      </c>
      <c r="I69" s="36"/>
      <c r="K69" s="5"/>
    </row>
    <row r="70" spans="1:11" s="163" customFormat="1" ht="12.75" customHeight="1" x14ac:dyDescent="0.25">
      <c r="A70" s="42"/>
      <c r="B70" s="41"/>
      <c r="C70" s="32"/>
      <c r="D70" s="173" t="s">
        <v>43</v>
      </c>
      <c r="E70" s="74"/>
      <c r="F70" s="174" t="s">
        <v>14</v>
      </c>
      <c r="G70" s="175">
        <f>SUM(G71:G72)</f>
        <v>15042</v>
      </c>
      <c r="H70" s="176">
        <v>13612974</v>
      </c>
      <c r="I70" s="36"/>
      <c r="K70" s="5"/>
    </row>
    <row r="71" spans="1:11" s="163" customFormat="1" ht="12.75" customHeight="1" x14ac:dyDescent="0.25">
      <c r="A71" s="42"/>
      <c r="B71" s="41"/>
      <c r="C71" s="59">
        <v>4010</v>
      </c>
      <c r="D71" s="55" t="s">
        <v>42</v>
      </c>
      <c r="E71" s="75"/>
      <c r="F71" s="76" t="s">
        <v>14</v>
      </c>
      <c r="G71" s="58">
        <v>8000</v>
      </c>
      <c r="H71" s="77">
        <v>9265121</v>
      </c>
      <c r="I71" s="36"/>
      <c r="K71" s="5"/>
    </row>
    <row r="72" spans="1:11" s="163" customFormat="1" ht="12.75" customHeight="1" x14ac:dyDescent="0.25">
      <c r="A72" s="42"/>
      <c r="B72" s="41"/>
      <c r="C72" s="59">
        <v>4120</v>
      </c>
      <c r="D72" s="55" t="s">
        <v>41</v>
      </c>
      <c r="E72" s="75"/>
      <c r="F72" s="76" t="s">
        <v>14</v>
      </c>
      <c r="G72" s="58">
        <v>7042</v>
      </c>
      <c r="H72" s="58">
        <v>201940</v>
      </c>
      <c r="I72" s="36"/>
      <c r="K72" s="5"/>
    </row>
    <row r="73" spans="1:11" s="163" customFormat="1" ht="12.75" customHeight="1" x14ac:dyDescent="0.25">
      <c r="A73" s="42"/>
      <c r="B73" s="46">
        <v>85220</v>
      </c>
      <c r="C73" s="59"/>
      <c r="D73" s="64" t="s">
        <v>83</v>
      </c>
      <c r="E73" s="75"/>
      <c r="F73" s="57"/>
      <c r="G73" s="60"/>
      <c r="H73" s="31"/>
      <c r="I73" s="36"/>
      <c r="K73" s="5"/>
    </row>
    <row r="74" spans="1:11" s="163" customFormat="1" ht="12.75" customHeight="1" x14ac:dyDescent="0.25">
      <c r="A74" s="42"/>
      <c r="B74" s="46"/>
      <c r="C74" s="32"/>
      <c r="D74" s="47" t="s">
        <v>84</v>
      </c>
      <c r="E74" s="65"/>
      <c r="F74" s="50" t="s">
        <v>14</v>
      </c>
      <c r="G74" s="51">
        <f>SUM(G76)</f>
        <v>37000</v>
      </c>
      <c r="H74" s="68">
        <v>867846</v>
      </c>
      <c r="I74" s="36"/>
      <c r="K74" s="5"/>
    </row>
    <row r="75" spans="1:11" s="163" customFormat="1" ht="12.75" customHeight="1" x14ac:dyDescent="0.25">
      <c r="A75" s="42"/>
      <c r="B75" s="46"/>
      <c r="C75" s="32"/>
      <c r="D75" s="55" t="s">
        <v>85</v>
      </c>
      <c r="E75" s="72"/>
      <c r="F75" s="57"/>
      <c r="G75" s="31"/>
      <c r="H75" s="77"/>
      <c r="I75" s="36"/>
      <c r="K75" s="5"/>
    </row>
    <row r="76" spans="1:11" s="163" customFormat="1" ht="12.75" customHeight="1" x14ac:dyDescent="0.25">
      <c r="A76" s="42"/>
      <c r="B76" s="46"/>
      <c r="C76" s="32"/>
      <c r="D76" s="173" t="s">
        <v>86</v>
      </c>
      <c r="E76" s="74"/>
      <c r="F76" s="174" t="s">
        <v>14</v>
      </c>
      <c r="G76" s="175">
        <f>SUM(G77:G79)</f>
        <v>37000</v>
      </c>
      <c r="H76" s="168">
        <v>846546</v>
      </c>
      <c r="I76" s="36"/>
      <c r="K76" s="5"/>
    </row>
    <row r="77" spans="1:11" s="163" customFormat="1" ht="12.75" customHeight="1" x14ac:dyDescent="0.25">
      <c r="A77" s="42"/>
      <c r="B77" s="46"/>
      <c r="C77" s="59">
        <v>4010</v>
      </c>
      <c r="D77" s="55" t="s">
        <v>42</v>
      </c>
      <c r="E77" s="75"/>
      <c r="F77" s="76" t="s">
        <v>14</v>
      </c>
      <c r="G77" s="58">
        <v>29000</v>
      </c>
      <c r="H77" s="77">
        <v>590570</v>
      </c>
      <c r="I77" s="36"/>
      <c r="K77" s="5"/>
    </row>
    <row r="78" spans="1:11" s="163" customFormat="1" ht="12.75" customHeight="1" x14ac:dyDescent="0.25">
      <c r="A78" s="42"/>
      <c r="B78" s="41"/>
      <c r="C78" s="59">
        <v>4110</v>
      </c>
      <c r="D78" s="55" t="s">
        <v>47</v>
      </c>
      <c r="E78" s="79"/>
      <c r="F78" s="57" t="s">
        <v>14</v>
      </c>
      <c r="G78" s="60">
        <v>6000</v>
      </c>
      <c r="H78" s="31">
        <v>109440</v>
      </c>
      <c r="I78" s="36"/>
      <c r="K78" s="5"/>
    </row>
    <row r="79" spans="1:11" s="163" customFormat="1" ht="12.75" customHeight="1" x14ac:dyDescent="0.25">
      <c r="A79" s="42"/>
      <c r="B79" s="41"/>
      <c r="C79" s="59">
        <v>4120</v>
      </c>
      <c r="D79" s="55" t="s">
        <v>41</v>
      </c>
      <c r="E79" s="79"/>
      <c r="F79" s="57" t="s">
        <v>14</v>
      </c>
      <c r="G79" s="60">
        <v>2000</v>
      </c>
      <c r="H79" s="31">
        <v>14199</v>
      </c>
      <c r="I79" s="36"/>
      <c r="K79" s="5"/>
    </row>
    <row r="80" spans="1:11" s="163" customFormat="1" ht="12.75" customHeight="1" x14ac:dyDescent="0.25">
      <c r="A80" s="42"/>
      <c r="B80" s="46">
        <v>85295</v>
      </c>
      <c r="C80" s="32"/>
      <c r="D80" s="47" t="s">
        <v>29</v>
      </c>
      <c r="E80" s="65"/>
      <c r="F80" s="51">
        <f>SUM(F82,F89,F96,F112)</f>
        <v>435411</v>
      </c>
      <c r="G80" s="51">
        <f>SUM(G82,G89,G96)</f>
        <v>11000</v>
      </c>
      <c r="H80" s="68">
        <v>5323311</v>
      </c>
      <c r="I80" s="36"/>
      <c r="K80" s="5"/>
    </row>
    <row r="81" spans="1:11" s="163" customFormat="1" ht="12.75" customHeight="1" x14ac:dyDescent="0.25">
      <c r="A81" s="42"/>
      <c r="B81" s="46"/>
      <c r="C81" s="32"/>
      <c r="D81" s="64" t="s">
        <v>81</v>
      </c>
      <c r="E81" s="72"/>
      <c r="F81" s="31"/>
      <c r="G81" s="57"/>
      <c r="H81" s="77"/>
      <c r="I81" s="36"/>
      <c r="K81" s="5"/>
    </row>
    <row r="82" spans="1:11" s="163" customFormat="1" ht="12.75" customHeight="1" x14ac:dyDescent="0.25">
      <c r="A82" s="42"/>
      <c r="B82" s="46"/>
      <c r="C82" s="32"/>
      <c r="D82" s="173" t="s">
        <v>82</v>
      </c>
      <c r="E82" s="74"/>
      <c r="F82" s="175">
        <f>SUM(F83:F88)</f>
        <v>410210</v>
      </c>
      <c r="G82" s="174" t="s">
        <v>14</v>
      </c>
      <c r="H82" s="168">
        <v>410210</v>
      </c>
      <c r="I82" s="36"/>
      <c r="K82" s="5"/>
    </row>
    <row r="83" spans="1:11" s="163" customFormat="1" ht="12.75" customHeight="1" x14ac:dyDescent="0.25">
      <c r="A83" s="42"/>
      <c r="B83" s="46"/>
      <c r="C83" s="59">
        <v>4010</v>
      </c>
      <c r="D83" s="55" t="s">
        <v>42</v>
      </c>
      <c r="E83" s="72"/>
      <c r="F83" s="31">
        <v>286677</v>
      </c>
      <c r="G83" s="57" t="s">
        <v>14</v>
      </c>
      <c r="H83" s="31">
        <v>286677</v>
      </c>
      <c r="I83" s="36"/>
      <c r="K83" s="5"/>
    </row>
    <row r="84" spans="1:11" s="163" customFormat="1" ht="12.75" customHeight="1" x14ac:dyDescent="0.25">
      <c r="A84" s="42"/>
      <c r="B84" s="46"/>
      <c r="C84" s="59">
        <v>4110</v>
      </c>
      <c r="D84" s="55" t="s">
        <v>47</v>
      </c>
      <c r="E84" s="72"/>
      <c r="F84" s="31">
        <v>49500</v>
      </c>
      <c r="G84" s="57" t="s">
        <v>14</v>
      </c>
      <c r="H84" s="31">
        <v>49500</v>
      </c>
      <c r="I84" s="36"/>
      <c r="K84" s="5"/>
    </row>
    <row r="85" spans="1:11" s="163" customFormat="1" ht="12.75" customHeight="1" x14ac:dyDescent="0.25">
      <c r="A85" s="42"/>
      <c r="B85" s="46"/>
      <c r="C85" s="59">
        <v>4120</v>
      </c>
      <c r="D85" s="55" t="s">
        <v>41</v>
      </c>
      <c r="E85" s="72"/>
      <c r="F85" s="31">
        <v>7033</v>
      </c>
      <c r="G85" s="57" t="s">
        <v>14</v>
      </c>
      <c r="H85" s="31">
        <v>7033</v>
      </c>
      <c r="I85" s="36"/>
      <c r="K85" s="5"/>
    </row>
    <row r="86" spans="1:11" s="163" customFormat="1" ht="12.75" customHeight="1" x14ac:dyDescent="0.25">
      <c r="A86" s="42"/>
      <c r="B86" s="46"/>
      <c r="C86" s="53" t="s">
        <v>37</v>
      </c>
      <c r="D86" s="64" t="s">
        <v>38</v>
      </c>
      <c r="E86" s="72"/>
      <c r="F86" s="31">
        <v>60000</v>
      </c>
      <c r="G86" s="57" t="s">
        <v>14</v>
      </c>
      <c r="H86" s="31">
        <v>60000</v>
      </c>
      <c r="I86" s="36"/>
      <c r="K86" s="5"/>
    </row>
    <row r="87" spans="1:11" s="163" customFormat="1" ht="12.75" customHeight="1" x14ac:dyDescent="0.25">
      <c r="A87" s="42"/>
      <c r="B87" s="46"/>
      <c r="C87" s="59">
        <v>4300</v>
      </c>
      <c r="D87" s="55" t="s">
        <v>45</v>
      </c>
      <c r="E87" s="72"/>
      <c r="F87" s="31">
        <v>4000</v>
      </c>
      <c r="G87" s="57" t="s">
        <v>14</v>
      </c>
      <c r="H87" s="31">
        <v>4000</v>
      </c>
      <c r="I87" s="36"/>
      <c r="K87" s="5"/>
    </row>
    <row r="88" spans="1:11" s="163" customFormat="1" ht="12.75" customHeight="1" x14ac:dyDescent="0.25">
      <c r="A88" s="42"/>
      <c r="B88" s="46"/>
      <c r="C88" s="59">
        <v>4430</v>
      </c>
      <c r="D88" s="55" t="s">
        <v>39</v>
      </c>
      <c r="E88" s="72"/>
      <c r="F88" s="31">
        <v>3000</v>
      </c>
      <c r="G88" s="57" t="s">
        <v>14</v>
      </c>
      <c r="H88" s="31">
        <v>3000</v>
      </c>
      <c r="I88" s="36"/>
      <c r="K88" s="5"/>
    </row>
    <row r="89" spans="1:11" s="163" customFormat="1" ht="12.75" customHeight="1" x14ac:dyDescent="0.25">
      <c r="A89" s="42"/>
      <c r="B89" s="41"/>
      <c r="C89" s="32"/>
      <c r="D89" s="173" t="s">
        <v>43</v>
      </c>
      <c r="E89" s="74"/>
      <c r="F89" s="174" t="s">
        <v>14</v>
      </c>
      <c r="G89" s="175">
        <f>SUM(G90)</f>
        <v>11000</v>
      </c>
      <c r="H89" s="168">
        <v>1170450</v>
      </c>
      <c r="I89" s="36"/>
      <c r="K89" s="5"/>
    </row>
    <row r="90" spans="1:11" s="163" customFormat="1" ht="12.75" customHeight="1" x14ac:dyDescent="0.25">
      <c r="A90" s="42"/>
      <c r="B90" s="41"/>
      <c r="C90" s="59">
        <v>4300</v>
      </c>
      <c r="D90" s="55" t="s">
        <v>45</v>
      </c>
      <c r="E90" s="79"/>
      <c r="F90" s="57" t="s">
        <v>14</v>
      </c>
      <c r="G90" s="60">
        <v>11000</v>
      </c>
      <c r="H90" s="31">
        <v>61234</v>
      </c>
      <c r="I90" s="36"/>
      <c r="K90" s="5"/>
    </row>
    <row r="91" spans="1:11" s="163" customFormat="1" ht="12.75" customHeight="1" x14ac:dyDescent="0.25">
      <c r="A91" s="42"/>
      <c r="B91" s="41"/>
      <c r="C91" s="59"/>
      <c r="D91" s="55" t="s">
        <v>74</v>
      </c>
      <c r="E91" s="79"/>
      <c r="F91" s="60"/>
      <c r="G91" s="57"/>
      <c r="H91" s="31"/>
      <c r="I91" s="36"/>
      <c r="K91" s="5"/>
    </row>
    <row r="92" spans="1:11" s="163" customFormat="1" ht="12.75" customHeight="1" x14ac:dyDescent="0.25">
      <c r="A92" s="42"/>
      <c r="B92" s="41"/>
      <c r="C92" s="59"/>
      <c r="D92" s="55" t="s">
        <v>75</v>
      </c>
      <c r="E92" s="56"/>
      <c r="F92" s="60"/>
      <c r="G92" s="57"/>
      <c r="H92" s="60"/>
      <c r="I92" s="36"/>
      <c r="K92" s="5"/>
    </row>
    <row r="93" spans="1:11" s="163" customFormat="1" ht="12.75" customHeight="1" x14ac:dyDescent="0.25">
      <c r="A93" s="42"/>
      <c r="B93" s="41"/>
      <c r="C93" s="59"/>
      <c r="D93" s="55" t="s">
        <v>70</v>
      </c>
      <c r="E93" s="56"/>
      <c r="F93" s="60"/>
      <c r="G93" s="57"/>
      <c r="H93" s="60"/>
      <c r="I93" s="36"/>
      <c r="K93" s="5"/>
    </row>
    <row r="94" spans="1:11" s="163" customFormat="1" ht="12.75" customHeight="1" x14ac:dyDescent="0.25">
      <c r="A94" s="42"/>
      <c r="B94" s="41"/>
      <c r="C94" s="59"/>
      <c r="D94" s="55" t="s">
        <v>71</v>
      </c>
      <c r="E94" s="56"/>
      <c r="F94" s="60"/>
      <c r="G94" s="57"/>
      <c r="H94" s="60"/>
      <c r="I94" s="36"/>
      <c r="K94" s="5"/>
    </row>
    <row r="95" spans="1:11" s="163" customFormat="1" ht="12.75" customHeight="1" x14ac:dyDescent="0.25">
      <c r="A95" s="42"/>
      <c r="B95" s="41"/>
      <c r="C95" s="59"/>
      <c r="D95" s="55" t="s">
        <v>72</v>
      </c>
      <c r="E95" s="56"/>
      <c r="F95" s="60"/>
      <c r="G95" s="57"/>
      <c r="H95" s="60"/>
      <c r="I95" s="36"/>
      <c r="K95" s="5"/>
    </row>
    <row r="96" spans="1:11" s="163" customFormat="1" ht="12.75" customHeight="1" x14ac:dyDescent="0.25">
      <c r="A96" s="42"/>
      <c r="B96" s="41"/>
      <c r="C96" s="53"/>
      <c r="D96" s="170" t="s">
        <v>73</v>
      </c>
      <c r="E96" s="165"/>
      <c r="F96" s="166">
        <f>SUM(F97:F106)</f>
        <v>9595</v>
      </c>
      <c r="G96" s="167" t="s">
        <v>14</v>
      </c>
      <c r="H96" s="168">
        <v>9595</v>
      </c>
      <c r="I96" s="36"/>
      <c r="K96" s="5"/>
    </row>
    <row r="97" spans="1:11" s="163" customFormat="1" ht="12.75" customHeight="1" x14ac:dyDescent="0.25">
      <c r="A97" s="42"/>
      <c r="B97" s="41"/>
      <c r="C97" s="59">
        <v>4017</v>
      </c>
      <c r="D97" s="55" t="s">
        <v>42</v>
      </c>
      <c r="E97" s="79"/>
      <c r="F97" s="60">
        <v>4786</v>
      </c>
      <c r="G97" s="57" t="s">
        <v>14</v>
      </c>
      <c r="H97" s="60">
        <v>4786</v>
      </c>
      <c r="I97" s="36"/>
      <c r="K97" s="5"/>
    </row>
    <row r="98" spans="1:11" s="163" customFormat="1" ht="12.75" customHeight="1" x14ac:dyDescent="0.25">
      <c r="A98" s="42"/>
      <c r="B98" s="41"/>
      <c r="C98" s="59">
        <v>4019</v>
      </c>
      <c r="D98" s="55" t="s">
        <v>42</v>
      </c>
      <c r="E98" s="79"/>
      <c r="F98" s="60">
        <v>900</v>
      </c>
      <c r="G98" s="57" t="s">
        <v>14</v>
      </c>
      <c r="H98" s="60">
        <v>900</v>
      </c>
      <c r="I98" s="36"/>
      <c r="J98" s="169"/>
      <c r="K98" s="5"/>
    </row>
    <row r="99" spans="1:11" s="163" customFormat="1" ht="12.75" customHeight="1" x14ac:dyDescent="0.25">
      <c r="A99" s="42"/>
      <c r="B99" s="41"/>
      <c r="C99" s="59">
        <v>4117</v>
      </c>
      <c r="D99" s="55" t="s">
        <v>40</v>
      </c>
      <c r="E99" s="79"/>
      <c r="F99" s="60">
        <v>835</v>
      </c>
      <c r="G99" s="57" t="s">
        <v>14</v>
      </c>
      <c r="H99" s="60">
        <v>835</v>
      </c>
      <c r="I99" s="36"/>
      <c r="J99" s="169"/>
      <c r="K99" s="5"/>
    </row>
    <row r="100" spans="1:11" s="163" customFormat="1" ht="12.75" customHeight="1" x14ac:dyDescent="0.25">
      <c r="A100" s="42"/>
      <c r="B100" s="41"/>
      <c r="C100" s="59">
        <v>4119</v>
      </c>
      <c r="D100" s="55" t="s">
        <v>40</v>
      </c>
      <c r="E100" s="79"/>
      <c r="F100" s="60">
        <v>157</v>
      </c>
      <c r="G100" s="57" t="s">
        <v>14</v>
      </c>
      <c r="H100" s="60">
        <v>157</v>
      </c>
      <c r="I100" s="36"/>
      <c r="J100" s="169"/>
      <c r="K100" s="5"/>
    </row>
    <row r="101" spans="1:11" s="163" customFormat="1" ht="12.75" customHeight="1" x14ac:dyDescent="0.25">
      <c r="A101" s="42"/>
      <c r="B101" s="41"/>
      <c r="C101" s="59">
        <v>4127</v>
      </c>
      <c r="D101" s="55" t="s">
        <v>41</v>
      </c>
      <c r="E101" s="79"/>
      <c r="F101" s="60">
        <v>117</v>
      </c>
      <c r="G101" s="57" t="s">
        <v>14</v>
      </c>
      <c r="H101" s="60">
        <v>117</v>
      </c>
      <c r="I101" s="36"/>
      <c r="K101" s="5"/>
    </row>
    <row r="102" spans="1:11" s="163" customFormat="1" ht="12.75" customHeight="1" x14ac:dyDescent="0.25">
      <c r="A102" s="42"/>
      <c r="B102" s="41"/>
      <c r="C102" s="59">
        <v>4129</v>
      </c>
      <c r="D102" s="55" t="s">
        <v>41</v>
      </c>
      <c r="E102" s="79"/>
      <c r="F102" s="60">
        <v>22</v>
      </c>
      <c r="G102" s="57" t="s">
        <v>14</v>
      </c>
      <c r="H102" s="60">
        <v>22</v>
      </c>
      <c r="I102" s="36"/>
      <c r="K102" s="5"/>
    </row>
    <row r="103" spans="1:11" s="163" customFormat="1" ht="12.75" customHeight="1" x14ac:dyDescent="0.25">
      <c r="A103" s="42"/>
      <c r="B103" s="41"/>
      <c r="C103" s="32" t="s">
        <v>78</v>
      </c>
      <c r="D103" s="80" t="s">
        <v>76</v>
      </c>
      <c r="E103" s="79"/>
      <c r="F103" s="60"/>
      <c r="G103" s="57"/>
      <c r="H103" s="60"/>
      <c r="I103" s="36"/>
      <c r="K103" s="5"/>
    </row>
    <row r="104" spans="1:11" s="163" customFormat="1" ht="12.75" customHeight="1" x14ac:dyDescent="0.25">
      <c r="A104" s="42"/>
      <c r="B104" s="41"/>
      <c r="C104" s="32"/>
      <c r="D104" s="80" t="s">
        <v>77</v>
      </c>
      <c r="E104" s="79"/>
      <c r="F104" s="60">
        <v>2338</v>
      </c>
      <c r="G104" s="57" t="s">
        <v>14</v>
      </c>
      <c r="H104" s="60">
        <v>2338</v>
      </c>
      <c r="I104" s="36"/>
      <c r="K104" s="5"/>
    </row>
    <row r="105" spans="1:11" s="163" customFormat="1" ht="12.75" customHeight="1" x14ac:dyDescent="0.25">
      <c r="A105" s="42"/>
      <c r="B105" s="41"/>
      <c r="C105" s="32" t="s">
        <v>79</v>
      </c>
      <c r="D105" s="80" t="s">
        <v>76</v>
      </c>
      <c r="E105" s="79"/>
      <c r="F105" s="60"/>
      <c r="G105" s="57"/>
      <c r="H105" s="60"/>
      <c r="I105" s="36"/>
      <c r="K105" s="5"/>
    </row>
    <row r="106" spans="1:11" s="163" customFormat="1" ht="12.75" customHeight="1" x14ac:dyDescent="0.25">
      <c r="A106" s="97"/>
      <c r="B106" s="98"/>
      <c r="C106" s="99"/>
      <c r="D106" s="100" t="s">
        <v>77</v>
      </c>
      <c r="E106" s="101"/>
      <c r="F106" s="49">
        <v>440</v>
      </c>
      <c r="G106" s="50" t="s">
        <v>14</v>
      </c>
      <c r="H106" s="49">
        <v>440</v>
      </c>
      <c r="I106" s="36"/>
      <c r="K106" s="5"/>
    </row>
    <row r="107" spans="1:11" s="163" customFormat="1" ht="12.75" customHeight="1" x14ac:dyDescent="0.25">
      <c r="A107" s="42"/>
      <c r="B107" s="41"/>
      <c r="C107" s="59"/>
      <c r="D107" s="55" t="s">
        <v>80</v>
      </c>
      <c r="E107" s="79"/>
      <c r="F107" s="60"/>
      <c r="G107" s="57"/>
      <c r="H107" s="31"/>
      <c r="I107" s="36"/>
      <c r="K107" s="5"/>
    </row>
    <row r="108" spans="1:11" s="163" customFormat="1" ht="12.75" customHeight="1" x14ac:dyDescent="0.25">
      <c r="A108" s="42"/>
      <c r="B108" s="41"/>
      <c r="C108" s="59"/>
      <c r="D108" s="55" t="s">
        <v>75</v>
      </c>
      <c r="E108" s="56"/>
      <c r="F108" s="60"/>
      <c r="G108" s="57"/>
      <c r="H108" s="60"/>
      <c r="I108" s="36"/>
      <c r="K108" s="5"/>
    </row>
    <row r="109" spans="1:11" s="163" customFormat="1" ht="12.75" customHeight="1" x14ac:dyDescent="0.25">
      <c r="A109" s="42"/>
      <c r="B109" s="41"/>
      <c r="C109" s="59"/>
      <c r="D109" s="55" t="s">
        <v>70</v>
      </c>
      <c r="E109" s="56"/>
      <c r="F109" s="60"/>
      <c r="G109" s="57"/>
      <c r="H109" s="60"/>
      <c r="I109" s="36"/>
      <c r="K109" s="5"/>
    </row>
    <row r="110" spans="1:11" s="163" customFormat="1" ht="12.75" customHeight="1" x14ac:dyDescent="0.25">
      <c r="A110" s="42"/>
      <c r="B110" s="41"/>
      <c r="C110" s="59"/>
      <c r="D110" s="55" t="s">
        <v>71</v>
      </c>
      <c r="E110" s="56"/>
      <c r="F110" s="60"/>
      <c r="G110" s="57"/>
      <c r="H110" s="60"/>
      <c r="I110" s="36"/>
      <c r="K110" s="5"/>
    </row>
    <row r="111" spans="1:11" s="163" customFormat="1" ht="12.75" customHeight="1" x14ac:dyDescent="0.25">
      <c r="A111" s="42"/>
      <c r="B111" s="41"/>
      <c r="C111" s="59"/>
      <c r="D111" s="55" t="s">
        <v>72</v>
      </c>
      <c r="E111" s="56"/>
      <c r="F111" s="60"/>
      <c r="G111" s="57"/>
      <c r="H111" s="60"/>
      <c r="I111" s="36"/>
      <c r="K111" s="5"/>
    </row>
    <row r="112" spans="1:11" s="163" customFormat="1" ht="12.75" customHeight="1" x14ac:dyDescent="0.25">
      <c r="A112" s="42"/>
      <c r="B112" s="41"/>
      <c r="C112" s="53"/>
      <c r="D112" s="170" t="s">
        <v>73</v>
      </c>
      <c r="E112" s="165"/>
      <c r="F112" s="166">
        <f>SUM(F113:F122)</f>
        <v>15606</v>
      </c>
      <c r="G112" s="167" t="s">
        <v>14</v>
      </c>
      <c r="H112" s="168">
        <v>15606</v>
      </c>
      <c r="I112" s="36"/>
      <c r="K112" s="5"/>
    </row>
    <row r="113" spans="1:11" s="163" customFormat="1" ht="12.75" customHeight="1" x14ac:dyDescent="0.25">
      <c r="A113" s="42"/>
      <c r="B113" s="41"/>
      <c r="C113" s="59">
        <v>4017</v>
      </c>
      <c r="D113" s="55" t="s">
        <v>42</v>
      </c>
      <c r="E113" s="79"/>
      <c r="F113" s="60">
        <v>8029</v>
      </c>
      <c r="G113" s="57" t="s">
        <v>14</v>
      </c>
      <c r="H113" s="60">
        <v>8029</v>
      </c>
      <c r="I113" s="36"/>
      <c r="K113" s="5"/>
    </row>
    <row r="114" spans="1:11" s="163" customFormat="1" ht="12.75" customHeight="1" x14ac:dyDescent="0.25">
      <c r="A114" s="42"/>
      <c r="B114" s="41"/>
      <c r="C114" s="59">
        <v>4019</v>
      </c>
      <c r="D114" s="55" t="s">
        <v>42</v>
      </c>
      <c r="E114" s="79"/>
      <c r="F114" s="60">
        <v>1510</v>
      </c>
      <c r="G114" s="57" t="s">
        <v>14</v>
      </c>
      <c r="H114" s="60">
        <v>1510</v>
      </c>
      <c r="I114" s="36"/>
      <c r="K114" s="5"/>
    </row>
    <row r="115" spans="1:11" s="163" customFormat="1" ht="12.75" customHeight="1" x14ac:dyDescent="0.25">
      <c r="A115" s="42"/>
      <c r="B115" s="41"/>
      <c r="C115" s="59">
        <v>4117</v>
      </c>
      <c r="D115" s="55" t="s">
        <v>40</v>
      </c>
      <c r="E115" s="79"/>
      <c r="F115" s="60">
        <v>1402</v>
      </c>
      <c r="G115" s="57" t="s">
        <v>14</v>
      </c>
      <c r="H115" s="60">
        <v>1402</v>
      </c>
      <c r="I115" s="36"/>
      <c r="K115" s="5"/>
    </row>
    <row r="116" spans="1:11" s="163" customFormat="1" ht="12.75" customHeight="1" x14ac:dyDescent="0.25">
      <c r="A116" s="42"/>
      <c r="B116" s="41"/>
      <c r="C116" s="59">
        <v>4119</v>
      </c>
      <c r="D116" s="55" t="s">
        <v>40</v>
      </c>
      <c r="E116" s="79"/>
      <c r="F116" s="60">
        <v>264</v>
      </c>
      <c r="G116" s="57" t="s">
        <v>14</v>
      </c>
      <c r="H116" s="60">
        <v>264</v>
      </c>
      <c r="I116" s="36"/>
      <c r="K116" s="5"/>
    </row>
    <row r="117" spans="1:11" s="163" customFormat="1" ht="12.75" customHeight="1" x14ac:dyDescent="0.25">
      <c r="A117" s="42"/>
      <c r="B117" s="41"/>
      <c r="C117" s="59">
        <v>4127</v>
      </c>
      <c r="D117" s="55" t="s">
        <v>41</v>
      </c>
      <c r="E117" s="79"/>
      <c r="F117" s="60">
        <v>197</v>
      </c>
      <c r="G117" s="57" t="s">
        <v>14</v>
      </c>
      <c r="H117" s="60">
        <v>197</v>
      </c>
      <c r="I117" s="36"/>
      <c r="K117" s="5"/>
    </row>
    <row r="118" spans="1:11" s="163" customFormat="1" ht="12.75" customHeight="1" x14ac:dyDescent="0.25">
      <c r="A118" s="42"/>
      <c r="B118" s="41"/>
      <c r="C118" s="59">
        <v>4129</v>
      </c>
      <c r="D118" s="55" t="s">
        <v>41</v>
      </c>
      <c r="E118" s="79"/>
      <c r="F118" s="60">
        <v>37</v>
      </c>
      <c r="G118" s="57" t="s">
        <v>14</v>
      </c>
      <c r="H118" s="60">
        <v>37</v>
      </c>
      <c r="I118" s="36"/>
      <c r="K118" s="5"/>
    </row>
    <row r="119" spans="1:11" s="163" customFormat="1" ht="12.75" customHeight="1" x14ac:dyDescent="0.25">
      <c r="A119" s="42"/>
      <c r="B119" s="41"/>
      <c r="C119" s="32" t="s">
        <v>78</v>
      </c>
      <c r="D119" s="80" t="s">
        <v>76</v>
      </c>
      <c r="E119" s="79"/>
      <c r="F119" s="60"/>
      <c r="G119" s="57"/>
      <c r="H119" s="60"/>
      <c r="I119" s="36"/>
      <c r="K119" s="5"/>
    </row>
    <row r="120" spans="1:11" s="163" customFormat="1" ht="12.75" customHeight="1" x14ac:dyDescent="0.25">
      <c r="A120" s="42"/>
      <c r="B120" s="41"/>
      <c r="C120" s="32"/>
      <c r="D120" s="80" t="s">
        <v>77</v>
      </c>
      <c r="E120" s="79"/>
      <c r="F120" s="60">
        <v>3508</v>
      </c>
      <c r="G120" s="57" t="s">
        <v>14</v>
      </c>
      <c r="H120" s="60">
        <v>3508</v>
      </c>
      <c r="I120" s="36"/>
      <c r="K120" s="5"/>
    </row>
    <row r="121" spans="1:11" s="163" customFormat="1" ht="12.75" customHeight="1" x14ac:dyDescent="0.25">
      <c r="A121" s="42"/>
      <c r="B121" s="41"/>
      <c r="C121" s="32" t="s">
        <v>79</v>
      </c>
      <c r="D121" s="80" t="s">
        <v>76</v>
      </c>
      <c r="E121" s="79"/>
      <c r="F121" s="60"/>
      <c r="G121" s="57"/>
      <c r="H121" s="60"/>
      <c r="I121" s="36"/>
      <c r="K121" s="5"/>
    </row>
    <row r="122" spans="1:11" s="163" customFormat="1" ht="12.75" customHeight="1" x14ac:dyDescent="0.25">
      <c r="A122" s="42"/>
      <c r="B122" s="41"/>
      <c r="C122" s="32"/>
      <c r="D122" s="80" t="s">
        <v>77</v>
      </c>
      <c r="E122" s="79"/>
      <c r="F122" s="60">
        <v>659</v>
      </c>
      <c r="G122" s="57" t="s">
        <v>14</v>
      </c>
      <c r="H122" s="60">
        <v>659</v>
      </c>
      <c r="I122" s="36"/>
      <c r="K122" s="5"/>
    </row>
    <row r="123" spans="1:11" s="163" customFormat="1" ht="23.25" customHeight="1" thickBot="1" x14ac:dyDescent="0.3">
      <c r="A123" s="31"/>
      <c r="B123" s="31"/>
      <c r="C123" s="32"/>
      <c r="D123" s="37" t="s">
        <v>46</v>
      </c>
      <c r="E123" s="38"/>
      <c r="F123" s="39">
        <f>SUM(F124)</f>
        <v>3196736</v>
      </c>
      <c r="G123" s="40" t="s">
        <v>14</v>
      </c>
      <c r="H123" s="39">
        <v>132149698</v>
      </c>
      <c r="I123" s="36"/>
      <c r="K123" s="5"/>
    </row>
    <row r="124" spans="1:11" s="163" customFormat="1" ht="19.149999999999999" customHeight="1" thickTop="1" thickBot="1" x14ac:dyDescent="0.3">
      <c r="A124" s="42" t="s">
        <v>33</v>
      </c>
      <c r="B124" s="41"/>
      <c r="C124" s="42"/>
      <c r="D124" s="43" t="s">
        <v>34</v>
      </c>
      <c r="E124" s="44"/>
      <c r="F124" s="39">
        <f>SUM(F127)</f>
        <v>3196736</v>
      </c>
      <c r="G124" s="40" t="s">
        <v>14</v>
      </c>
      <c r="H124" s="39">
        <v>125419523</v>
      </c>
      <c r="I124" s="36"/>
      <c r="K124" s="5"/>
    </row>
    <row r="125" spans="1:11" s="163" customFormat="1" ht="12.75" customHeight="1" thickTop="1" x14ac:dyDescent="0.25">
      <c r="A125" s="42"/>
      <c r="B125" s="52">
        <v>85502</v>
      </c>
      <c r="C125" s="53"/>
      <c r="D125" s="78" t="s">
        <v>54</v>
      </c>
      <c r="E125" s="44"/>
      <c r="F125" s="66"/>
      <c r="G125" s="66"/>
      <c r="H125" s="77"/>
      <c r="I125" s="36"/>
      <c r="K125" s="5"/>
    </row>
    <row r="126" spans="1:11" s="163" customFormat="1" ht="12.75" customHeight="1" x14ac:dyDescent="0.25">
      <c r="A126" s="42"/>
      <c r="B126" s="52"/>
      <c r="C126" s="53"/>
      <c r="D126" s="78" t="s">
        <v>55</v>
      </c>
      <c r="E126" s="44"/>
      <c r="F126" s="66"/>
      <c r="G126" s="66"/>
      <c r="H126" s="77"/>
      <c r="I126" s="36"/>
      <c r="K126" s="5"/>
    </row>
    <row r="127" spans="1:11" s="163" customFormat="1" ht="12.75" customHeight="1" x14ac:dyDescent="0.25">
      <c r="A127" s="42"/>
      <c r="B127" s="52"/>
      <c r="C127" s="53"/>
      <c r="D127" s="73" t="s">
        <v>56</v>
      </c>
      <c r="E127" s="65"/>
      <c r="F127" s="49">
        <f>SUM(F128)</f>
        <v>3196736</v>
      </c>
      <c r="G127" s="50" t="s">
        <v>14</v>
      </c>
      <c r="H127" s="68">
        <v>36875935</v>
      </c>
      <c r="I127" s="36"/>
      <c r="K127" s="5"/>
    </row>
    <row r="128" spans="1:11" s="163" customFormat="1" ht="12.75" customHeight="1" x14ac:dyDescent="0.25">
      <c r="A128" s="42"/>
      <c r="B128" s="52"/>
      <c r="C128" s="53"/>
      <c r="D128" s="173" t="s">
        <v>43</v>
      </c>
      <c r="E128" s="74"/>
      <c r="F128" s="177">
        <f>SUM(F129:F132)</f>
        <v>3196736</v>
      </c>
      <c r="G128" s="174" t="s">
        <v>14</v>
      </c>
      <c r="H128" s="177">
        <v>36875935</v>
      </c>
      <c r="I128" s="36"/>
      <c r="K128" s="5"/>
    </row>
    <row r="129" spans="1:11" s="163" customFormat="1" ht="12.75" customHeight="1" x14ac:dyDescent="0.25">
      <c r="A129" s="42"/>
      <c r="B129" s="52"/>
      <c r="C129" s="59">
        <v>3110</v>
      </c>
      <c r="D129" s="55" t="s">
        <v>44</v>
      </c>
      <c r="E129" s="89"/>
      <c r="F129" s="60">
        <v>2877561</v>
      </c>
      <c r="G129" s="57" t="s">
        <v>14</v>
      </c>
      <c r="H129" s="90">
        <v>33330074</v>
      </c>
      <c r="I129" s="36"/>
      <c r="K129" s="5"/>
    </row>
    <row r="130" spans="1:11" s="163" customFormat="1" ht="12.75" customHeight="1" x14ac:dyDescent="0.25">
      <c r="A130" s="42"/>
      <c r="B130" s="52"/>
      <c r="C130" s="59">
        <v>4010</v>
      </c>
      <c r="D130" s="55" t="s">
        <v>42</v>
      </c>
      <c r="E130" s="89"/>
      <c r="F130" s="60">
        <v>74368</v>
      </c>
      <c r="G130" s="57" t="s">
        <v>14</v>
      </c>
      <c r="H130" s="60">
        <v>745653</v>
      </c>
      <c r="I130" s="36"/>
      <c r="K130" s="5"/>
    </row>
    <row r="131" spans="1:11" s="163" customFormat="1" ht="12.75" customHeight="1" x14ac:dyDescent="0.25">
      <c r="A131" s="42"/>
      <c r="B131" s="52"/>
      <c r="C131" s="59">
        <v>4110</v>
      </c>
      <c r="D131" s="55" t="s">
        <v>47</v>
      </c>
      <c r="E131" s="89"/>
      <c r="F131" s="60">
        <v>242985</v>
      </c>
      <c r="G131" s="57" t="s">
        <v>14</v>
      </c>
      <c r="H131" s="60">
        <v>2667580</v>
      </c>
      <c r="I131" s="36"/>
      <c r="K131" s="5"/>
    </row>
    <row r="132" spans="1:11" s="163" customFormat="1" ht="12.75" customHeight="1" x14ac:dyDescent="0.25">
      <c r="A132" s="42"/>
      <c r="B132" s="52"/>
      <c r="C132" s="59">
        <v>4120</v>
      </c>
      <c r="D132" s="55" t="s">
        <v>41</v>
      </c>
      <c r="E132" s="89"/>
      <c r="F132" s="60">
        <v>1822</v>
      </c>
      <c r="G132" s="57" t="s">
        <v>14</v>
      </c>
      <c r="H132" s="60">
        <v>19957</v>
      </c>
      <c r="I132" s="36"/>
      <c r="K132" s="5"/>
    </row>
    <row r="133" spans="1:11" s="163" customFormat="1" ht="21.75" customHeight="1" thickBot="1" x14ac:dyDescent="0.3">
      <c r="A133" s="76"/>
      <c r="B133" s="46"/>
      <c r="C133" s="59"/>
      <c r="D133" s="37" t="s">
        <v>48</v>
      </c>
      <c r="E133" s="38"/>
      <c r="F133" s="39">
        <f>SUM(F134,F138)</f>
        <v>63154</v>
      </c>
      <c r="G133" s="40" t="s">
        <v>14</v>
      </c>
      <c r="H133" s="39">
        <v>19056740</v>
      </c>
      <c r="I133" s="36"/>
      <c r="K133" s="5"/>
    </row>
    <row r="134" spans="1:11" s="163" customFormat="1" ht="21.75" customHeight="1" thickTop="1" thickBot="1" x14ac:dyDescent="0.3">
      <c r="A134" s="24">
        <v>700</v>
      </c>
      <c r="B134" s="41"/>
      <c r="C134" s="42"/>
      <c r="D134" s="43" t="s">
        <v>57</v>
      </c>
      <c r="E134" s="44"/>
      <c r="F134" s="45">
        <f>SUM(F135)</f>
        <v>57295</v>
      </c>
      <c r="G134" s="40" t="s">
        <v>14</v>
      </c>
      <c r="H134" s="39">
        <v>382520</v>
      </c>
      <c r="I134" s="36"/>
      <c r="K134" s="5"/>
    </row>
    <row r="135" spans="1:11" s="171" customFormat="1" ht="12.75" customHeight="1" thickTop="1" x14ac:dyDescent="0.25">
      <c r="A135" s="24"/>
      <c r="B135" s="46">
        <v>70005</v>
      </c>
      <c r="C135" s="32"/>
      <c r="D135" s="73" t="s">
        <v>58</v>
      </c>
      <c r="E135" s="65"/>
      <c r="F135" s="49">
        <f>SUM(F136)</f>
        <v>57295</v>
      </c>
      <c r="G135" s="50" t="s">
        <v>14</v>
      </c>
      <c r="H135" s="51">
        <v>382520</v>
      </c>
      <c r="I135" s="91"/>
      <c r="K135" s="85"/>
    </row>
    <row r="136" spans="1:11" s="171" customFormat="1" ht="12.75" customHeight="1" x14ac:dyDescent="0.25">
      <c r="A136" s="24"/>
      <c r="B136" s="41"/>
      <c r="C136" s="32"/>
      <c r="D136" s="170" t="s">
        <v>59</v>
      </c>
      <c r="E136" s="74"/>
      <c r="F136" s="175">
        <f>SUM(F137)</f>
        <v>57295</v>
      </c>
      <c r="G136" s="174" t="s">
        <v>14</v>
      </c>
      <c r="H136" s="175">
        <v>228520</v>
      </c>
      <c r="I136" s="91"/>
      <c r="K136" s="85"/>
    </row>
    <row r="137" spans="1:11" s="171" customFormat="1" ht="12.75" customHeight="1" x14ac:dyDescent="0.25">
      <c r="A137" s="24"/>
      <c r="B137" s="41"/>
      <c r="C137" s="59">
        <v>4480</v>
      </c>
      <c r="D137" s="55" t="s">
        <v>60</v>
      </c>
      <c r="E137" s="72"/>
      <c r="F137" s="58">
        <v>57295</v>
      </c>
      <c r="G137" s="76" t="s">
        <v>14</v>
      </c>
      <c r="H137" s="58">
        <v>197514</v>
      </c>
      <c r="I137" s="91"/>
      <c r="K137" s="85"/>
    </row>
    <row r="138" spans="1:11" s="163" customFormat="1" ht="12.75" customHeight="1" thickBot="1" x14ac:dyDescent="0.3">
      <c r="A138" s="41">
        <v>851</v>
      </c>
      <c r="B138" s="41"/>
      <c r="C138" s="42"/>
      <c r="D138" s="43" t="s">
        <v>49</v>
      </c>
      <c r="E138" s="44"/>
      <c r="F138" s="39">
        <f>SUM(F141)</f>
        <v>5859</v>
      </c>
      <c r="G138" s="40" t="s">
        <v>14</v>
      </c>
      <c r="H138" s="39">
        <v>73322</v>
      </c>
      <c r="I138" s="4"/>
      <c r="K138" s="5"/>
    </row>
    <row r="139" spans="1:11" s="163" customFormat="1" ht="12.75" customHeight="1" thickTop="1" x14ac:dyDescent="0.25">
      <c r="A139" s="41"/>
      <c r="B139" s="46">
        <v>85156</v>
      </c>
      <c r="C139" s="59"/>
      <c r="D139" s="55" t="s">
        <v>50</v>
      </c>
      <c r="F139" s="41"/>
      <c r="G139" s="24"/>
      <c r="H139" s="41"/>
      <c r="I139" s="4"/>
      <c r="K139" s="5"/>
    </row>
    <row r="140" spans="1:11" s="163" customFormat="1" ht="12.75" customHeight="1" x14ac:dyDescent="0.25">
      <c r="A140" s="41"/>
      <c r="B140" s="46"/>
      <c r="C140" s="59"/>
      <c r="D140" s="55" t="s">
        <v>51</v>
      </c>
      <c r="F140" s="41"/>
      <c r="G140" s="24"/>
      <c r="H140" s="41"/>
      <c r="I140" s="4"/>
      <c r="K140" s="5"/>
    </row>
    <row r="141" spans="1:11" s="163" customFormat="1" ht="12.75" customHeight="1" x14ac:dyDescent="0.25">
      <c r="A141" s="41"/>
      <c r="B141" s="31"/>
      <c r="C141" s="59"/>
      <c r="D141" s="47" t="s">
        <v>52</v>
      </c>
      <c r="E141" s="48"/>
      <c r="F141" s="49">
        <f>SUM(F142)</f>
        <v>5859</v>
      </c>
      <c r="G141" s="50" t="s">
        <v>14</v>
      </c>
      <c r="H141" s="51">
        <v>73322</v>
      </c>
      <c r="I141" s="4"/>
      <c r="K141" s="5"/>
    </row>
    <row r="142" spans="1:11" s="163" customFormat="1" ht="12.75" customHeight="1" x14ac:dyDescent="0.25">
      <c r="A142" s="42"/>
      <c r="B142" s="46"/>
      <c r="C142" s="42"/>
      <c r="D142" s="173" t="s">
        <v>43</v>
      </c>
      <c r="E142" s="74"/>
      <c r="F142" s="175">
        <f>SUM(F143:F143)</f>
        <v>5859</v>
      </c>
      <c r="G142" s="174" t="s">
        <v>14</v>
      </c>
      <c r="H142" s="177">
        <v>73322</v>
      </c>
      <c r="I142" s="4"/>
      <c r="K142" s="5"/>
    </row>
    <row r="143" spans="1:11" s="163" customFormat="1" ht="12.75" customHeight="1" x14ac:dyDescent="0.25">
      <c r="A143" s="42"/>
      <c r="B143" s="46"/>
      <c r="C143" s="59">
        <v>4130</v>
      </c>
      <c r="D143" s="55" t="s">
        <v>53</v>
      </c>
      <c r="E143" s="72"/>
      <c r="F143" s="58">
        <v>5859</v>
      </c>
      <c r="G143" s="76" t="s">
        <v>14</v>
      </c>
      <c r="H143" s="58">
        <v>73322</v>
      </c>
      <c r="I143" s="4"/>
      <c r="K143" s="5"/>
    </row>
    <row r="144" spans="1:11" ht="5.25" customHeight="1" x14ac:dyDescent="0.25">
      <c r="A144" s="81"/>
      <c r="B144" s="81"/>
      <c r="C144" s="82"/>
      <c r="D144" s="83"/>
      <c r="E144" s="84"/>
      <c r="F144" s="51"/>
      <c r="G144" s="51"/>
      <c r="H144" s="67"/>
    </row>
    <row r="145" ht="12.6" customHeight="1" x14ac:dyDescent="0.25"/>
    <row r="146" ht="12.6" customHeight="1" x14ac:dyDescent="0.25"/>
    <row r="147" ht="12.6" customHeight="1" x14ac:dyDescent="0.25"/>
    <row r="148" ht="12.6" customHeight="1" x14ac:dyDescent="0.25"/>
    <row r="149" ht="12.6" customHeight="1" x14ac:dyDescent="0.25"/>
    <row r="150" ht="12.6" customHeight="1" x14ac:dyDescent="0.25"/>
    <row r="151" ht="12.6" customHeight="1" x14ac:dyDescent="0.25"/>
    <row r="152" ht="12.6" customHeight="1" x14ac:dyDescent="0.25"/>
    <row r="153" ht="12.6" customHeight="1" x14ac:dyDescent="0.25"/>
    <row r="154" ht="12.6" customHeight="1" x14ac:dyDescent="0.25"/>
    <row r="155" ht="12.6" customHeight="1" x14ac:dyDescent="0.25"/>
    <row r="156" ht="12.6" customHeight="1" x14ac:dyDescent="0.25"/>
    <row r="157" ht="12.6" customHeight="1" x14ac:dyDescent="0.25"/>
    <row r="158" ht="12.6" customHeight="1" x14ac:dyDescent="0.25"/>
    <row r="159" ht="12.6" customHeight="1" x14ac:dyDescent="0.25"/>
    <row r="160" ht="12.6" customHeight="1" x14ac:dyDescent="0.25"/>
    <row r="161" ht="12.6" customHeight="1" x14ac:dyDescent="0.25"/>
    <row r="162" ht="12.6" customHeight="1" x14ac:dyDescent="0.25"/>
    <row r="163" ht="12.6" customHeight="1" x14ac:dyDescent="0.25"/>
    <row r="164" ht="12.6" customHeight="1" x14ac:dyDescent="0.25"/>
    <row r="165" ht="12.6" customHeight="1" x14ac:dyDescent="0.25"/>
    <row r="166" ht="12.6" customHeight="1" x14ac:dyDescent="0.25"/>
    <row r="167" ht="12.6" customHeight="1" x14ac:dyDescent="0.25"/>
    <row r="168" ht="12.6" customHeight="1" x14ac:dyDescent="0.25"/>
    <row r="169" ht="12.6" customHeight="1" x14ac:dyDescent="0.25"/>
    <row r="170" ht="12.6" customHeight="1" x14ac:dyDescent="0.25"/>
    <row r="171" ht="12.6" customHeight="1" x14ac:dyDescent="0.25"/>
    <row r="172" ht="12.6" customHeight="1" x14ac:dyDescent="0.25"/>
    <row r="173" ht="12.6" customHeight="1" x14ac:dyDescent="0.25"/>
    <row r="174" ht="12.6" customHeight="1" x14ac:dyDescent="0.25"/>
    <row r="175" ht="12.6" customHeight="1" x14ac:dyDescent="0.25"/>
    <row r="176" ht="12.6" customHeight="1" x14ac:dyDescent="0.25"/>
    <row r="177" ht="12.6" customHeight="1" x14ac:dyDescent="0.25"/>
    <row r="178" ht="12.6" customHeight="1" x14ac:dyDescent="0.25"/>
    <row r="179" ht="12.6" customHeight="1" x14ac:dyDescent="0.25"/>
    <row r="180" ht="12.6" customHeight="1" x14ac:dyDescent="0.25"/>
    <row r="181" ht="12.6" customHeight="1" x14ac:dyDescent="0.25"/>
    <row r="182" ht="12.6" customHeight="1" x14ac:dyDescent="0.25"/>
    <row r="183" ht="12.2" customHeight="1" x14ac:dyDescent="0.25"/>
    <row r="184" ht="12.2" customHeight="1" x14ac:dyDescent="0.25"/>
    <row r="185" ht="12.2" customHeight="1" x14ac:dyDescent="0.25"/>
    <row r="186" ht="12.95" customHeight="1" x14ac:dyDescent="0.25"/>
    <row r="187" ht="12.95" customHeight="1" x14ac:dyDescent="0.25"/>
    <row r="188" ht="12.95" customHeight="1" x14ac:dyDescent="0.25"/>
    <row r="189" ht="12.95" customHeight="1" x14ac:dyDescent="0.25"/>
    <row r="190" ht="12.95" customHeight="1" x14ac:dyDescent="0.25"/>
    <row r="191" ht="12.95" customHeight="1" x14ac:dyDescent="0.25"/>
    <row r="192" ht="12.95" customHeight="1" x14ac:dyDescent="0.25"/>
    <row r="193" ht="12.95" customHeight="1" x14ac:dyDescent="0.25"/>
    <row r="194" ht="12.95" customHeight="1" x14ac:dyDescent="0.25"/>
    <row r="195" ht="12.95" customHeight="1" x14ac:dyDescent="0.25"/>
    <row r="196" ht="12.95" customHeight="1" x14ac:dyDescent="0.25"/>
    <row r="197" ht="12.95" customHeight="1" x14ac:dyDescent="0.25"/>
    <row r="198" ht="12.95" customHeight="1" x14ac:dyDescent="0.25"/>
    <row r="199" ht="12.95" customHeight="1" x14ac:dyDescent="0.25"/>
    <row r="200" ht="12.95" customHeight="1" x14ac:dyDescent="0.25"/>
    <row r="201" ht="12.95" customHeight="1" x14ac:dyDescent="0.25"/>
    <row r="202" ht="12.95" customHeight="1" x14ac:dyDescent="0.25"/>
    <row r="203" ht="12.95" customHeight="1" x14ac:dyDescent="0.25"/>
    <row r="204" ht="12.95" customHeight="1" x14ac:dyDescent="0.25"/>
    <row r="205" ht="12.95" customHeight="1" x14ac:dyDescent="0.25"/>
    <row r="206" ht="12.95" customHeight="1" x14ac:dyDescent="0.25"/>
    <row r="207" ht="12.95" customHeight="1" x14ac:dyDescent="0.25"/>
    <row r="208" ht="12.95" customHeight="1" x14ac:dyDescent="0.25"/>
    <row r="209" ht="12.95" customHeight="1" x14ac:dyDescent="0.25"/>
    <row r="210" ht="12.95" customHeight="1" x14ac:dyDescent="0.25"/>
    <row r="211" ht="12.95" customHeight="1" x14ac:dyDescent="0.25"/>
    <row r="212" ht="12.95" customHeight="1" x14ac:dyDescent="0.25"/>
    <row r="213" ht="12.95" customHeight="1" x14ac:dyDescent="0.25"/>
    <row r="214" ht="12.95" customHeight="1" x14ac:dyDescent="0.25"/>
    <row r="215" ht="12.95" customHeight="1" x14ac:dyDescent="0.25"/>
    <row r="216" ht="12.95" customHeight="1" x14ac:dyDescent="0.25"/>
    <row r="217" ht="12.95" customHeight="1" x14ac:dyDescent="0.25"/>
    <row r="218" ht="12.95" customHeight="1" x14ac:dyDescent="0.25"/>
    <row r="219" ht="12.95" customHeight="1" x14ac:dyDescent="0.25"/>
    <row r="220" ht="12.95" customHeight="1" x14ac:dyDescent="0.25"/>
    <row r="221" ht="12.95" customHeight="1" x14ac:dyDescent="0.25"/>
    <row r="222" ht="12.95" customHeight="1" x14ac:dyDescent="0.25"/>
    <row r="223" ht="12.95" customHeight="1" x14ac:dyDescent="0.25"/>
    <row r="224" ht="12.95" customHeight="1" x14ac:dyDescent="0.25"/>
    <row r="225" ht="12.95" customHeight="1" x14ac:dyDescent="0.25"/>
    <row r="226" ht="12.95" customHeight="1" x14ac:dyDescent="0.25"/>
    <row r="227" ht="12.95" customHeight="1" x14ac:dyDescent="0.25"/>
    <row r="228" ht="12.95" customHeight="1" x14ac:dyDescent="0.25"/>
    <row r="229" ht="12.95" customHeight="1" x14ac:dyDescent="0.25"/>
    <row r="230" ht="12.95" customHeight="1" x14ac:dyDescent="0.25"/>
    <row r="231" ht="12.95" customHeight="1" x14ac:dyDescent="0.25"/>
    <row r="232" ht="12.95" customHeight="1" x14ac:dyDescent="0.25"/>
    <row r="233" ht="12.95" customHeight="1" x14ac:dyDescent="0.25"/>
    <row r="234" ht="12.95" customHeight="1" x14ac:dyDescent="0.25"/>
    <row r="235" ht="12.95" customHeight="1" x14ac:dyDescent="0.25"/>
    <row r="236" ht="12.95" customHeight="1" x14ac:dyDescent="0.25"/>
    <row r="237" ht="12.95" customHeight="1" x14ac:dyDescent="0.25"/>
    <row r="238" ht="12.95" customHeight="1" x14ac:dyDescent="0.25"/>
    <row r="239" ht="12.95" customHeight="1" x14ac:dyDescent="0.25"/>
    <row r="240" ht="12.95" customHeight="1" x14ac:dyDescent="0.25"/>
    <row r="241" ht="12.95" customHeight="1" x14ac:dyDescent="0.25"/>
    <row r="242" ht="12.95" customHeight="1" x14ac:dyDescent="0.25"/>
    <row r="243" ht="12.95" customHeight="1" x14ac:dyDescent="0.25"/>
    <row r="244" ht="12.95" customHeight="1" x14ac:dyDescent="0.25"/>
    <row r="245" ht="12.95" customHeight="1" x14ac:dyDescent="0.25"/>
    <row r="246" ht="12.95" customHeight="1" x14ac:dyDescent="0.25"/>
    <row r="247" ht="12.95" customHeight="1" x14ac:dyDescent="0.25"/>
    <row r="248" ht="12.95" customHeight="1" x14ac:dyDescent="0.25"/>
    <row r="249" ht="12.95" customHeight="1" x14ac:dyDescent="0.25"/>
    <row r="250" ht="12.95" customHeight="1" x14ac:dyDescent="0.25"/>
    <row r="251" ht="12.95" customHeight="1" x14ac:dyDescent="0.25"/>
    <row r="252" ht="12.95" customHeight="1" x14ac:dyDescent="0.25"/>
    <row r="253" ht="12.95" customHeight="1" x14ac:dyDescent="0.25"/>
    <row r="254" ht="12.95" customHeight="1" x14ac:dyDescent="0.25"/>
    <row r="255" ht="12.95" customHeight="1" x14ac:dyDescent="0.25"/>
    <row r="256" ht="12.95" customHeight="1" x14ac:dyDescent="0.25"/>
    <row r="257" ht="12.95" customHeight="1" x14ac:dyDescent="0.25"/>
    <row r="258" ht="12.95" customHeight="1" x14ac:dyDescent="0.25"/>
    <row r="259" ht="12.95" customHeight="1" x14ac:dyDescent="0.25"/>
    <row r="260" ht="12.95" customHeight="1" x14ac:dyDescent="0.25"/>
    <row r="261" ht="12.95" customHeight="1" x14ac:dyDescent="0.25"/>
    <row r="262" ht="12.95" customHeight="1" x14ac:dyDescent="0.25"/>
    <row r="263" ht="12.95" customHeight="1" x14ac:dyDescent="0.25"/>
    <row r="264" ht="12.9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</sheetData>
  <pageMargins left="0.51181102362204722" right="0.51181102362204722" top="0.74803149606299213" bottom="0.74803149606299213" header="0.31496062992125984" footer="0.31496062992125984"/>
  <pageSetup paperSize="9" orientation="portrait" r:id="rId1"/>
  <headerFooter>
    <oddFooter>&amp;C&amp;10Strona &amp;P</oddFooter>
  </headerFooter>
  <rowBreaks count="1" manualBreakCount="1">
    <brk id="5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7"/>
  <sheetViews>
    <sheetView zoomScale="120" zoomScaleNormal="120" workbookViewId="0">
      <selection activeCell="A4" sqref="A4"/>
    </sheetView>
  </sheetViews>
  <sheetFormatPr defaultColWidth="10.28515625" defaultRowHeight="11.25" x14ac:dyDescent="0.2"/>
  <cols>
    <col min="1" max="1" width="6.42578125" style="103" customWidth="1"/>
    <col min="2" max="2" width="58.28515625" style="103" customWidth="1"/>
    <col min="3" max="3" width="10.28515625" style="103"/>
    <col min="4" max="4" width="11" style="103" customWidth="1"/>
    <col min="5" max="6" width="9.7109375" style="103" customWidth="1"/>
    <col min="7" max="7" width="10.7109375" style="103" customWidth="1"/>
    <col min="8" max="9" width="11.28515625" style="103" customWidth="1"/>
    <col min="10" max="10" width="17" style="103" customWidth="1"/>
    <col min="11" max="11" width="16.28515625" style="103" customWidth="1"/>
    <col min="12" max="256" width="10.28515625" style="103"/>
    <col min="257" max="257" width="6.42578125" style="103" customWidth="1"/>
    <col min="258" max="258" width="58.28515625" style="103" customWidth="1"/>
    <col min="259" max="259" width="10.28515625" style="103"/>
    <col min="260" max="260" width="11" style="103" customWidth="1"/>
    <col min="261" max="262" width="9.7109375" style="103" customWidth="1"/>
    <col min="263" max="263" width="10.7109375" style="103" customWidth="1"/>
    <col min="264" max="265" width="11.28515625" style="103" customWidth="1"/>
    <col min="266" max="266" width="17" style="103" customWidth="1"/>
    <col min="267" max="267" width="16.28515625" style="103" customWidth="1"/>
    <col min="268" max="512" width="10.28515625" style="103"/>
    <col min="513" max="513" width="6.42578125" style="103" customWidth="1"/>
    <col min="514" max="514" width="58.28515625" style="103" customWidth="1"/>
    <col min="515" max="515" width="10.28515625" style="103"/>
    <col min="516" max="516" width="11" style="103" customWidth="1"/>
    <col min="517" max="518" width="9.7109375" style="103" customWidth="1"/>
    <col min="519" max="519" width="10.7109375" style="103" customWidth="1"/>
    <col min="520" max="521" width="11.28515625" style="103" customWidth="1"/>
    <col min="522" max="522" width="17" style="103" customWidth="1"/>
    <col min="523" max="523" width="16.28515625" style="103" customWidth="1"/>
    <col min="524" max="768" width="10.28515625" style="103"/>
    <col min="769" max="769" width="6.42578125" style="103" customWidth="1"/>
    <col min="770" max="770" width="58.28515625" style="103" customWidth="1"/>
    <col min="771" max="771" width="10.28515625" style="103"/>
    <col min="772" max="772" width="11" style="103" customWidth="1"/>
    <col min="773" max="774" width="9.7109375" style="103" customWidth="1"/>
    <col min="775" max="775" width="10.7109375" style="103" customWidth="1"/>
    <col min="776" max="777" width="11.28515625" style="103" customWidth="1"/>
    <col min="778" max="778" width="17" style="103" customWidth="1"/>
    <col min="779" max="779" width="16.28515625" style="103" customWidth="1"/>
    <col min="780" max="1024" width="10.28515625" style="103"/>
    <col min="1025" max="1025" width="6.42578125" style="103" customWidth="1"/>
    <col min="1026" max="1026" width="58.28515625" style="103" customWidth="1"/>
    <col min="1027" max="1027" width="10.28515625" style="103"/>
    <col min="1028" max="1028" width="11" style="103" customWidth="1"/>
    <col min="1029" max="1030" width="9.7109375" style="103" customWidth="1"/>
    <col min="1031" max="1031" width="10.7109375" style="103" customWidth="1"/>
    <col min="1032" max="1033" width="11.28515625" style="103" customWidth="1"/>
    <col min="1034" max="1034" width="17" style="103" customWidth="1"/>
    <col min="1035" max="1035" width="16.28515625" style="103" customWidth="1"/>
    <col min="1036" max="1280" width="10.28515625" style="103"/>
    <col min="1281" max="1281" width="6.42578125" style="103" customWidth="1"/>
    <col min="1282" max="1282" width="58.28515625" style="103" customWidth="1"/>
    <col min="1283" max="1283" width="10.28515625" style="103"/>
    <col min="1284" max="1284" width="11" style="103" customWidth="1"/>
    <col min="1285" max="1286" width="9.7109375" style="103" customWidth="1"/>
    <col min="1287" max="1287" width="10.7109375" style="103" customWidth="1"/>
    <col min="1288" max="1289" width="11.28515625" style="103" customWidth="1"/>
    <col min="1290" max="1290" width="17" style="103" customWidth="1"/>
    <col min="1291" max="1291" width="16.28515625" style="103" customWidth="1"/>
    <col min="1292" max="1536" width="10.28515625" style="103"/>
    <col min="1537" max="1537" width="6.42578125" style="103" customWidth="1"/>
    <col min="1538" max="1538" width="58.28515625" style="103" customWidth="1"/>
    <col min="1539" max="1539" width="10.28515625" style="103"/>
    <col min="1540" max="1540" width="11" style="103" customWidth="1"/>
    <col min="1541" max="1542" width="9.7109375" style="103" customWidth="1"/>
    <col min="1543" max="1543" width="10.7109375" style="103" customWidth="1"/>
    <col min="1544" max="1545" width="11.28515625" style="103" customWidth="1"/>
    <col min="1546" max="1546" width="17" style="103" customWidth="1"/>
    <col min="1547" max="1547" width="16.28515625" style="103" customWidth="1"/>
    <col min="1548" max="1792" width="10.28515625" style="103"/>
    <col min="1793" max="1793" width="6.42578125" style="103" customWidth="1"/>
    <col min="1794" max="1794" width="58.28515625" style="103" customWidth="1"/>
    <col min="1795" max="1795" width="10.28515625" style="103"/>
    <col min="1796" max="1796" width="11" style="103" customWidth="1"/>
    <col min="1797" max="1798" width="9.7109375" style="103" customWidth="1"/>
    <col min="1799" max="1799" width="10.7109375" style="103" customWidth="1"/>
    <col min="1800" max="1801" width="11.28515625" style="103" customWidth="1"/>
    <col min="1802" max="1802" width="17" style="103" customWidth="1"/>
    <col min="1803" max="1803" width="16.28515625" style="103" customWidth="1"/>
    <col min="1804" max="2048" width="10.28515625" style="103"/>
    <col min="2049" max="2049" width="6.42578125" style="103" customWidth="1"/>
    <col min="2050" max="2050" width="58.28515625" style="103" customWidth="1"/>
    <col min="2051" max="2051" width="10.28515625" style="103"/>
    <col min="2052" max="2052" width="11" style="103" customWidth="1"/>
    <col min="2053" max="2054" width="9.7109375" style="103" customWidth="1"/>
    <col min="2055" max="2055" width="10.7109375" style="103" customWidth="1"/>
    <col min="2056" max="2057" width="11.28515625" style="103" customWidth="1"/>
    <col min="2058" max="2058" width="17" style="103" customWidth="1"/>
    <col min="2059" max="2059" width="16.28515625" style="103" customWidth="1"/>
    <col min="2060" max="2304" width="10.28515625" style="103"/>
    <col min="2305" max="2305" width="6.42578125" style="103" customWidth="1"/>
    <col min="2306" max="2306" width="58.28515625" style="103" customWidth="1"/>
    <col min="2307" max="2307" width="10.28515625" style="103"/>
    <col min="2308" max="2308" width="11" style="103" customWidth="1"/>
    <col min="2309" max="2310" width="9.7109375" style="103" customWidth="1"/>
    <col min="2311" max="2311" width="10.7109375" style="103" customWidth="1"/>
    <col min="2312" max="2313" width="11.28515625" style="103" customWidth="1"/>
    <col min="2314" max="2314" width="17" style="103" customWidth="1"/>
    <col min="2315" max="2315" width="16.28515625" style="103" customWidth="1"/>
    <col min="2316" max="2560" width="10.28515625" style="103"/>
    <col min="2561" max="2561" width="6.42578125" style="103" customWidth="1"/>
    <col min="2562" max="2562" width="58.28515625" style="103" customWidth="1"/>
    <col min="2563" max="2563" width="10.28515625" style="103"/>
    <col min="2564" max="2564" width="11" style="103" customWidth="1"/>
    <col min="2565" max="2566" width="9.7109375" style="103" customWidth="1"/>
    <col min="2567" max="2567" width="10.7109375" style="103" customWidth="1"/>
    <col min="2568" max="2569" width="11.28515625" style="103" customWidth="1"/>
    <col min="2570" max="2570" width="17" style="103" customWidth="1"/>
    <col min="2571" max="2571" width="16.28515625" style="103" customWidth="1"/>
    <col min="2572" max="2816" width="10.28515625" style="103"/>
    <col min="2817" max="2817" width="6.42578125" style="103" customWidth="1"/>
    <col min="2818" max="2818" width="58.28515625" style="103" customWidth="1"/>
    <col min="2819" max="2819" width="10.28515625" style="103"/>
    <col min="2820" max="2820" width="11" style="103" customWidth="1"/>
    <col min="2821" max="2822" width="9.7109375" style="103" customWidth="1"/>
    <col min="2823" max="2823" width="10.7109375" style="103" customWidth="1"/>
    <col min="2824" max="2825" width="11.28515625" style="103" customWidth="1"/>
    <col min="2826" max="2826" width="17" style="103" customWidth="1"/>
    <col min="2827" max="2827" width="16.28515625" style="103" customWidth="1"/>
    <col min="2828" max="3072" width="10.28515625" style="103"/>
    <col min="3073" max="3073" width="6.42578125" style="103" customWidth="1"/>
    <col min="3074" max="3074" width="58.28515625" style="103" customWidth="1"/>
    <col min="3075" max="3075" width="10.28515625" style="103"/>
    <col min="3076" max="3076" width="11" style="103" customWidth="1"/>
    <col min="3077" max="3078" width="9.7109375" style="103" customWidth="1"/>
    <col min="3079" max="3079" width="10.7109375" style="103" customWidth="1"/>
    <col min="3080" max="3081" width="11.28515625" style="103" customWidth="1"/>
    <col min="3082" max="3082" width="17" style="103" customWidth="1"/>
    <col min="3083" max="3083" width="16.28515625" style="103" customWidth="1"/>
    <col min="3084" max="3328" width="10.28515625" style="103"/>
    <col min="3329" max="3329" width="6.42578125" style="103" customWidth="1"/>
    <col min="3330" max="3330" width="58.28515625" style="103" customWidth="1"/>
    <col min="3331" max="3331" width="10.28515625" style="103"/>
    <col min="3332" max="3332" width="11" style="103" customWidth="1"/>
    <col min="3333" max="3334" width="9.7109375" style="103" customWidth="1"/>
    <col min="3335" max="3335" width="10.7109375" style="103" customWidth="1"/>
    <col min="3336" max="3337" width="11.28515625" style="103" customWidth="1"/>
    <col min="3338" max="3338" width="17" style="103" customWidth="1"/>
    <col min="3339" max="3339" width="16.28515625" style="103" customWidth="1"/>
    <col min="3340" max="3584" width="10.28515625" style="103"/>
    <col min="3585" max="3585" width="6.42578125" style="103" customWidth="1"/>
    <col min="3586" max="3586" width="58.28515625" style="103" customWidth="1"/>
    <col min="3587" max="3587" width="10.28515625" style="103"/>
    <col min="3588" max="3588" width="11" style="103" customWidth="1"/>
    <col min="3589" max="3590" width="9.7109375" style="103" customWidth="1"/>
    <col min="3591" max="3591" width="10.7109375" style="103" customWidth="1"/>
    <col min="3592" max="3593" width="11.28515625" style="103" customWidth="1"/>
    <col min="3594" max="3594" width="17" style="103" customWidth="1"/>
    <col min="3595" max="3595" width="16.28515625" style="103" customWidth="1"/>
    <col min="3596" max="3840" width="10.28515625" style="103"/>
    <col min="3841" max="3841" width="6.42578125" style="103" customWidth="1"/>
    <col min="3842" max="3842" width="58.28515625" style="103" customWidth="1"/>
    <col min="3843" max="3843" width="10.28515625" style="103"/>
    <col min="3844" max="3844" width="11" style="103" customWidth="1"/>
    <col min="3845" max="3846" width="9.7109375" style="103" customWidth="1"/>
    <col min="3847" max="3847" width="10.7109375" style="103" customWidth="1"/>
    <col min="3848" max="3849" width="11.28515625" style="103" customWidth="1"/>
    <col min="3850" max="3850" width="17" style="103" customWidth="1"/>
    <col min="3851" max="3851" width="16.28515625" style="103" customWidth="1"/>
    <col min="3852" max="4096" width="10.28515625" style="103"/>
    <col min="4097" max="4097" width="6.42578125" style="103" customWidth="1"/>
    <col min="4098" max="4098" width="58.28515625" style="103" customWidth="1"/>
    <col min="4099" max="4099" width="10.28515625" style="103"/>
    <col min="4100" max="4100" width="11" style="103" customWidth="1"/>
    <col min="4101" max="4102" width="9.7109375" style="103" customWidth="1"/>
    <col min="4103" max="4103" width="10.7109375" style="103" customWidth="1"/>
    <col min="4104" max="4105" width="11.28515625" style="103" customWidth="1"/>
    <col min="4106" max="4106" width="17" style="103" customWidth="1"/>
    <col min="4107" max="4107" width="16.28515625" style="103" customWidth="1"/>
    <col min="4108" max="4352" width="10.28515625" style="103"/>
    <col min="4353" max="4353" width="6.42578125" style="103" customWidth="1"/>
    <col min="4354" max="4354" width="58.28515625" style="103" customWidth="1"/>
    <col min="4355" max="4355" width="10.28515625" style="103"/>
    <col min="4356" max="4356" width="11" style="103" customWidth="1"/>
    <col min="4357" max="4358" width="9.7109375" style="103" customWidth="1"/>
    <col min="4359" max="4359" width="10.7109375" style="103" customWidth="1"/>
    <col min="4360" max="4361" width="11.28515625" style="103" customWidth="1"/>
    <col min="4362" max="4362" width="17" style="103" customWidth="1"/>
    <col min="4363" max="4363" width="16.28515625" style="103" customWidth="1"/>
    <col min="4364" max="4608" width="10.28515625" style="103"/>
    <col min="4609" max="4609" width="6.42578125" style="103" customWidth="1"/>
    <col min="4610" max="4610" width="58.28515625" style="103" customWidth="1"/>
    <col min="4611" max="4611" width="10.28515625" style="103"/>
    <col min="4612" max="4612" width="11" style="103" customWidth="1"/>
    <col min="4613" max="4614" width="9.7109375" style="103" customWidth="1"/>
    <col min="4615" max="4615" width="10.7109375" style="103" customWidth="1"/>
    <col min="4616" max="4617" width="11.28515625" style="103" customWidth="1"/>
    <col min="4618" max="4618" width="17" style="103" customWidth="1"/>
    <col min="4619" max="4619" width="16.28515625" style="103" customWidth="1"/>
    <col min="4620" max="4864" width="10.28515625" style="103"/>
    <col min="4865" max="4865" width="6.42578125" style="103" customWidth="1"/>
    <col min="4866" max="4866" width="58.28515625" style="103" customWidth="1"/>
    <col min="4867" max="4867" width="10.28515625" style="103"/>
    <col min="4868" max="4868" width="11" style="103" customWidth="1"/>
    <col min="4869" max="4870" width="9.7109375" style="103" customWidth="1"/>
    <col min="4871" max="4871" width="10.7109375" style="103" customWidth="1"/>
    <col min="4872" max="4873" width="11.28515625" style="103" customWidth="1"/>
    <col min="4874" max="4874" width="17" style="103" customWidth="1"/>
    <col min="4875" max="4875" width="16.28515625" style="103" customWidth="1"/>
    <col min="4876" max="5120" width="10.28515625" style="103"/>
    <col min="5121" max="5121" width="6.42578125" style="103" customWidth="1"/>
    <col min="5122" max="5122" width="58.28515625" style="103" customWidth="1"/>
    <col min="5123" max="5123" width="10.28515625" style="103"/>
    <col min="5124" max="5124" width="11" style="103" customWidth="1"/>
    <col min="5125" max="5126" width="9.7109375" style="103" customWidth="1"/>
    <col min="5127" max="5127" width="10.7109375" style="103" customWidth="1"/>
    <col min="5128" max="5129" width="11.28515625" style="103" customWidth="1"/>
    <col min="5130" max="5130" width="17" style="103" customWidth="1"/>
    <col min="5131" max="5131" width="16.28515625" style="103" customWidth="1"/>
    <col min="5132" max="5376" width="10.28515625" style="103"/>
    <col min="5377" max="5377" width="6.42578125" style="103" customWidth="1"/>
    <col min="5378" max="5378" width="58.28515625" style="103" customWidth="1"/>
    <col min="5379" max="5379" width="10.28515625" style="103"/>
    <col min="5380" max="5380" width="11" style="103" customWidth="1"/>
    <col min="5381" max="5382" width="9.7109375" style="103" customWidth="1"/>
    <col min="5383" max="5383" width="10.7109375" style="103" customWidth="1"/>
    <col min="5384" max="5385" width="11.28515625" style="103" customWidth="1"/>
    <col min="5386" max="5386" width="17" style="103" customWidth="1"/>
    <col min="5387" max="5387" width="16.28515625" style="103" customWidth="1"/>
    <col min="5388" max="5632" width="10.28515625" style="103"/>
    <col min="5633" max="5633" width="6.42578125" style="103" customWidth="1"/>
    <col min="5634" max="5634" width="58.28515625" style="103" customWidth="1"/>
    <col min="5635" max="5635" width="10.28515625" style="103"/>
    <col min="5636" max="5636" width="11" style="103" customWidth="1"/>
    <col min="5637" max="5638" width="9.7109375" style="103" customWidth="1"/>
    <col min="5639" max="5639" width="10.7109375" style="103" customWidth="1"/>
    <col min="5640" max="5641" width="11.28515625" style="103" customWidth="1"/>
    <col min="5642" max="5642" width="17" style="103" customWidth="1"/>
    <col min="5643" max="5643" width="16.28515625" style="103" customWidth="1"/>
    <col min="5644" max="5888" width="10.28515625" style="103"/>
    <col min="5889" max="5889" width="6.42578125" style="103" customWidth="1"/>
    <col min="5890" max="5890" width="58.28515625" style="103" customWidth="1"/>
    <col min="5891" max="5891" width="10.28515625" style="103"/>
    <col min="5892" max="5892" width="11" style="103" customWidth="1"/>
    <col min="5893" max="5894" width="9.7109375" style="103" customWidth="1"/>
    <col min="5895" max="5895" width="10.7109375" style="103" customWidth="1"/>
    <col min="5896" max="5897" width="11.28515625" style="103" customWidth="1"/>
    <col min="5898" max="5898" width="17" style="103" customWidth="1"/>
    <col min="5899" max="5899" width="16.28515625" style="103" customWidth="1"/>
    <col min="5900" max="6144" width="10.28515625" style="103"/>
    <col min="6145" max="6145" width="6.42578125" style="103" customWidth="1"/>
    <col min="6146" max="6146" width="58.28515625" style="103" customWidth="1"/>
    <col min="6147" max="6147" width="10.28515625" style="103"/>
    <col min="6148" max="6148" width="11" style="103" customWidth="1"/>
    <col min="6149" max="6150" width="9.7109375" style="103" customWidth="1"/>
    <col min="6151" max="6151" width="10.7109375" style="103" customWidth="1"/>
    <col min="6152" max="6153" width="11.28515625" style="103" customWidth="1"/>
    <col min="6154" max="6154" width="17" style="103" customWidth="1"/>
    <col min="6155" max="6155" width="16.28515625" style="103" customWidth="1"/>
    <col min="6156" max="6400" width="10.28515625" style="103"/>
    <col min="6401" max="6401" width="6.42578125" style="103" customWidth="1"/>
    <col min="6402" max="6402" width="58.28515625" style="103" customWidth="1"/>
    <col min="6403" max="6403" width="10.28515625" style="103"/>
    <col min="6404" max="6404" width="11" style="103" customWidth="1"/>
    <col min="6405" max="6406" width="9.7109375" style="103" customWidth="1"/>
    <col min="6407" max="6407" width="10.7109375" style="103" customWidth="1"/>
    <col min="6408" max="6409" width="11.28515625" style="103" customWidth="1"/>
    <col min="6410" max="6410" width="17" style="103" customWidth="1"/>
    <col min="6411" max="6411" width="16.28515625" style="103" customWidth="1"/>
    <col min="6412" max="6656" width="10.28515625" style="103"/>
    <col min="6657" max="6657" width="6.42578125" style="103" customWidth="1"/>
    <col min="6658" max="6658" width="58.28515625" style="103" customWidth="1"/>
    <col min="6659" max="6659" width="10.28515625" style="103"/>
    <col min="6660" max="6660" width="11" style="103" customWidth="1"/>
    <col min="6661" max="6662" width="9.7109375" style="103" customWidth="1"/>
    <col min="6663" max="6663" width="10.7109375" style="103" customWidth="1"/>
    <col min="6664" max="6665" width="11.28515625" style="103" customWidth="1"/>
    <col min="6666" max="6666" width="17" style="103" customWidth="1"/>
    <col min="6667" max="6667" width="16.28515625" style="103" customWidth="1"/>
    <col min="6668" max="6912" width="10.28515625" style="103"/>
    <col min="6913" max="6913" width="6.42578125" style="103" customWidth="1"/>
    <col min="6914" max="6914" width="58.28515625" style="103" customWidth="1"/>
    <col min="6915" max="6915" width="10.28515625" style="103"/>
    <col min="6916" max="6916" width="11" style="103" customWidth="1"/>
    <col min="6917" max="6918" width="9.7109375" style="103" customWidth="1"/>
    <col min="6919" max="6919" width="10.7109375" style="103" customWidth="1"/>
    <col min="6920" max="6921" width="11.28515625" style="103" customWidth="1"/>
    <col min="6922" max="6922" width="17" style="103" customWidth="1"/>
    <col min="6923" max="6923" width="16.28515625" style="103" customWidth="1"/>
    <col min="6924" max="7168" width="10.28515625" style="103"/>
    <col min="7169" max="7169" width="6.42578125" style="103" customWidth="1"/>
    <col min="7170" max="7170" width="58.28515625" style="103" customWidth="1"/>
    <col min="7171" max="7171" width="10.28515625" style="103"/>
    <col min="7172" max="7172" width="11" style="103" customWidth="1"/>
    <col min="7173" max="7174" width="9.7109375" style="103" customWidth="1"/>
    <col min="7175" max="7175" width="10.7109375" style="103" customWidth="1"/>
    <col min="7176" max="7177" width="11.28515625" style="103" customWidth="1"/>
    <col min="7178" max="7178" width="17" style="103" customWidth="1"/>
    <col min="7179" max="7179" width="16.28515625" style="103" customWidth="1"/>
    <col min="7180" max="7424" width="10.28515625" style="103"/>
    <col min="7425" max="7425" width="6.42578125" style="103" customWidth="1"/>
    <col min="7426" max="7426" width="58.28515625" style="103" customWidth="1"/>
    <col min="7427" max="7427" width="10.28515625" style="103"/>
    <col min="7428" max="7428" width="11" style="103" customWidth="1"/>
    <col min="7429" max="7430" width="9.7109375" style="103" customWidth="1"/>
    <col min="7431" max="7431" width="10.7109375" style="103" customWidth="1"/>
    <col min="7432" max="7433" width="11.28515625" style="103" customWidth="1"/>
    <col min="7434" max="7434" width="17" style="103" customWidth="1"/>
    <col min="7435" max="7435" width="16.28515625" style="103" customWidth="1"/>
    <col min="7436" max="7680" width="10.28515625" style="103"/>
    <col min="7681" max="7681" width="6.42578125" style="103" customWidth="1"/>
    <col min="7682" max="7682" width="58.28515625" style="103" customWidth="1"/>
    <col min="7683" max="7683" width="10.28515625" style="103"/>
    <col min="7684" max="7684" width="11" style="103" customWidth="1"/>
    <col min="7685" max="7686" width="9.7109375" style="103" customWidth="1"/>
    <col min="7687" max="7687" width="10.7109375" style="103" customWidth="1"/>
    <col min="7688" max="7689" width="11.28515625" style="103" customWidth="1"/>
    <col min="7690" max="7690" width="17" style="103" customWidth="1"/>
    <col min="7691" max="7691" width="16.28515625" style="103" customWidth="1"/>
    <col min="7692" max="7936" width="10.28515625" style="103"/>
    <col min="7937" max="7937" width="6.42578125" style="103" customWidth="1"/>
    <col min="7938" max="7938" width="58.28515625" style="103" customWidth="1"/>
    <col min="7939" max="7939" width="10.28515625" style="103"/>
    <col min="7940" max="7940" width="11" style="103" customWidth="1"/>
    <col min="7941" max="7942" width="9.7109375" style="103" customWidth="1"/>
    <col min="7943" max="7943" width="10.7109375" style="103" customWidth="1"/>
    <col min="7944" max="7945" width="11.28515625" style="103" customWidth="1"/>
    <col min="7946" max="7946" width="17" style="103" customWidth="1"/>
    <col min="7947" max="7947" width="16.28515625" style="103" customWidth="1"/>
    <col min="7948" max="8192" width="10.28515625" style="103"/>
    <col min="8193" max="8193" width="6.42578125" style="103" customWidth="1"/>
    <col min="8194" max="8194" width="58.28515625" style="103" customWidth="1"/>
    <col min="8195" max="8195" width="10.28515625" style="103"/>
    <col min="8196" max="8196" width="11" style="103" customWidth="1"/>
    <col min="8197" max="8198" width="9.7109375" style="103" customWidth="1"/>
    <col min="8199" max="8199" width="10.7109375" style="103" customWidth="1"/>
    <col min="8200" max="8201" width="11.28515625" style="103" customWidth="1"/>
    <col min="8202" max="8202" width="17" style="103" customWidth="1"/>
    <col min="8203" max="8203" width="16.28515625" style="103" customWidth="1"/>
    <col min="8204" max="8448" width="10.28515625" style="103"/>
    <col min="8449" max="8449" width="6.42578125" style="103" customWidth="1"/>
    <col min="8450" max="8450" width="58.28515625" style="103" customWidth="1"/>
    <col min="8451" max="8451" width="10.28515625" style="103"/>
    <col min="8452" max="8452" width="11" style="103" customWidth="1"/>
    <col min="8453" max="8454" width="9.7109375" style="103" customWidth="1"/>
    <col min="8455" max="8455" width="10.7109375" style="103" customWidth="1"/>
    <col min="8456" max="8457" width="11.28515625" style="103" customWidth="1"/>
    <col min="8458" max="8458" width="17" style="103" customWidth="1"/>
    <col min="8459" max="8459" width="16.28515625" style="103" customWidth="1"/>
    <col min="8460" max="8704" width="10.28515625" style="103"/>
    <col min="8705" max="8705" width="6.42578125" style="103" customWidth="1"/>
    <col min="8706" max="8706" width="58.28515625" style="103" customWidth="1"/>
    <col min="8707" max="8707" width="10.28515625" style="103"/>
    <col min="8708" max="8708" width="11" style="103" customWidth="1"/>
    <col min="8709" max="8710" width="9.7109375" style="103" customWidth="1"/>
    <col min="8711" max="8711" width="10.7109375" style="103" customWidth="1"/>
    <col min="8712" max="8713" width="11.28515625" style="103" customWidth="1"/>
    <col min="8714" max="8714" width="17" style="103" customWidth="1"/>
    <col min="8715" max="8715" width="16.28515625" style="103" customWidth="1"/>
    <col min="8716" max="8960" width="10.28515625" style="103"/>
    <col min="8961" max="8961" width="6.42578125" style="103" customWidth="1"/>
    <col min="8962" max="8962" width="58.28515625" style="103" customWidth="1"/>
    <col min="8963" max="8963" width="10.28515625" style="103"/>
    <col min="8964" max="8964" width="11" style="103" customWidth="1"/>
    <col min="8965" max="8966" width="9.7109375" style="103" customWidth="1"/>
    <col min="8967" max="8967" width="10.7109375" style="103" customWidth="1"/>
    <col min="8968" max="8969" width="11.28515625" style="103" customWidth="1"/>
    <col min="8970" max="8970" width="17" style="103" customWidth="1"/>
    <col min="8971" max="8971" width="16.28515625" style="103" customWidth="1"/>
    <col min="8972" max="9216" width="10.28515625" style="103"/>
    <col min="9217" max="9217" width="6.42578125" style="103" customWidth="1"/>
    <col min="9218" max="9218" width="58.28515625" style="103" customWidth="1"/>
    <col min="9219" max="9219" width="10.28515625" style="103"/>
    <col min="9220" max="9220" width="11" style="103" customWidth="1"/>
    <col min="9221" max="9222" width="9.7109375" style="103" customWidth="1"/>
    <col min="9223" max="9223" width="10.7109375" style="103" customWidth="1"/>
    <col min="9224" max="9225" width="11.28515625" style="103" customWidth="1"/>
    <col min="9226" max="9226" width="17" style="103" customWidth="1"/>
    <col min="9227" max="9227" width="16.28515625" style="103" customWidth="1"/>
    <col min="9228" max="9472" width="10.28515625" style="103"/>
    <col min="9473" max="9473" width="6.42578125" style="103" customWidth="1"/>
    <col min="9474" max="9474" width="58.28515625" style="103" customWidth="1"/>
    <col min="9475" max="9475" width="10.28515625" style="103"/>
    <col min="9476" max="9476" width="11" style="103" customWidth="1"/>
    <col min="9477" max="9478" width="9.7109375" style="103" customWidth="1"/>
    <col min="9479" max="9479" width="10.7109375" style="103" customWidth="1"/>
    <col min="9480" max="9481" width="11.28515625" style="103" customWidth="1"/>
    <col min="9482" max="9482" width="17" style="103" customWidth="1"/>
    <col min="9483" max="9483" width="16.28515625" style="103" customWidth="1"/>
    <col min="9484" max="9728" width="10.28515625" style="103"/>
    <col min="9729" max="9729" width="6.42578125" style="103" customWidth="1"/>
    <col min="9730" max="9730" width="58.28515625" style="103" customWidth="1"/>
    <col min="9731" max="9731" width="10.28515625" style="103"/>
    <col min="9732" max="9732" width="11" style="103" customWidth="1"/>
    <col min="9733" max="9734" width="9.7109375" style="103" customWidth="1"/>
    <col min="9735" max="9735" width="10.7109375" style="103" customWidth="1"/>
    <col min="9736" max="9737" width="11.28515625" style="103" customWidth="1"/>
    <col min="9738" max="9738" width="17" style="103" customWidth="1"/>
    <col min="9739" max="9739" width="16.28515625" style="103" customWidth="1"/>
    <col min="9740" max="9984" width="10.28515625" style="103"/>
    <col min="9985" max="9985" width="6.42578125" style="103" customWidth="1"/>
    <col min="9986" max="9986" width="58.28515625" style="103" customWidth="1"/>
    <col min="9987" max="9987" width="10.28515625" style="103"/>
    <col min="9988" max="9988" width="11" style="103" customWidth="1"/>
    <col min="9989" max="9990" width="9.7109375" style="103" customWidth="1"/>
    <col min="9991" max="9991" width="10.7109375" style="103" customWidth="1"/>
    <col min="9992" max="9993" width="11.28515625" style="103" customWidth="1"/>
    <col min="9994" max="9994" width="17" style="103" customWidth="1"/>
    <col min="9995" max="9995" width="16.28515625" style="103" customWidth="1"/>
    <col min="9996" max="10240" width="10.28515625" style="103"/>
    <col min="10241" max="10241" width="6.42578125" style="103" customWidth="1"/>
    <col min="10242" max="10242" width="58.28515625" style="103" customWidth="1"/>
    <col min="10243" max="10243" width="10.28515625" style="103"/>
    <col min="10244" max="10244" width="11" style="103" customWidth="1"/>
    <col min="10245" max="10246" width="9.7109375" style="103" customWidth="1"/>
    <col min="10247" max="10247" width="10.7109375" style="103" customWidth="1"/>
    <col min="10248" max="10249" width="11.28515625" style="103" customWidth="1"/>
    <col min="10250" max="10250" width="17" style="103" customWidth="1"/>
    <col min="10251" max="10251" width="16.28515625" style="103" customWidth="1"/>
    <col min="10252" max="10496" width="10.28515625" style="103"/>
    <col min="10497" max="10497" width="6.42578125" style="103" customWidth="1"/>
    <col min="10498" max="10498" width="58.28515625" style="103" customWidth="1"/>
    <col min="10499" max="10499" width="10.28515625" style="103"/>
    <col min="10500" max="10500" width="11" style="103" customWidth="1"/>
    <col min="10501" max="10502" width="9.7109375" style="103" customWidth="1"/>
    <col min="10503" max="10503" width="10.7109375" style="103" customWidth="1"/>
    <col min="10504" max="10505" width="11.28515625" style="103" customWidth="1"/>
    <col min="10506" max="10506" width="17" style="103" customWidth="1"/>
    <col min="10507" max="10507" width="16.28515625" style="103" customWidth="1"/>
    <col min="10508" max="10752" width="10.28515625" style="103"/>
    <col min="10753" max="10753" width="6.42578125" style="103" customWidth="1"/>
    <col min="10754" max="10754" width="58.28515625" style="103" customWidth="1"/>
    <col min="10755" max="10755" width="10.28515625" style="103"/>
    <col min="10756" max="10756" width="11" style="103" customWidth="1"/>
    <col min="10757" max="10758" width="9.7109375" style="103" customWidth="1"/>
    <col min="10759" max="10759" width="10.7109375" style="103" customWidth="1"/>
    <col min="10760" max="10761" width="11.28515625" style="103" customWidth="1"/>
    <col min="10762" max="10762" width="17" style="103" customWidth="1"/>
    <col min="10763" max="10763" width="16.28515625" style="103" customWidth="1"/>
    <col min="10764" max="11008" width="10.28515625" style="103"/>
    <col min="11009" max="11009" width="6.42578125" style="103" customWidth="1"/>
    <col min="11010" max="11010" width="58.28515625" style="103" customWidth="1"/>
    <col min="11011" max="11011" width="10.28515625" style="103"/>
    <col min="11012" max="11012" width="11" style="103" customWidth="1"/>
    <col min="11013" max="11014" width="9.7109375" style="103" customWidth="1"/>
    <col min="11015" max="11015" width="10.7109375" style="103" customWidth="1"/>
    <col min="11016" max="11017" width="11.28515625" style="103" customWidth="1"/>
    <col min="11018" max="11018" width="17" style="103" customWidth="1"/>
    <col min="11019" max="11019" width="16.28515625" style="103" customWidth="1"/>
    <col min="11020" max="11264" width="10.28515625" style="103"/>
    <col min="11265" max="11265" width="6.42578125" style="103" customWidth="1"/>
    <col min="11266" max="11266" width="58.28515625" style="103" customWidth="1"/>
    <col min="11267" max="11267" width="10.28515625" style="103"/>
    <col min="11268" max="11268" width="11" style="103" customWidth="1"/>
    <col min="11269" max="11270" width="9.7109375" style="103" customWidth="1"/>
    <col min="11271" max="11271" width="10.7109375" style="103" customWidth="1"/>
    <col min="11272" max="11273" width="11.28515625" style="103" customWidth="1"/>
    <col min="11274" max="11274" width="17" style="103" customWidth="1"/>
    <col min="11275" max="11275" width="16.28515625" style="103" customWidth="1"/>
    <col min="11276" max="11520" width="10.28515625" style="103"/>
    <col min="11521" max="11521" width="6.42578125" style="103" customWidth="1"/>
    <col min="11522" max="11522" width="58.28515625" style="103" customWidth="1"/>
    <col min="11523" max="11523" width="10.28515625" style="103"/>
    <col min="11524" max="11524" width="11" style="103" customWidth="1"/>
    <col min="11525" max="11526" width="9.7109375" style="103" customWidth="1"/>
    <col min="11527" max="11527" width="10.7109375" style="103" customWidth="1"/>
    <col min="11528" max="11529" width="11.28515625" style="103" customWidth="1"/>
    <col min="11530" max="11530" width="17" style="103" customWidth="1"/>
    <col min="11531" max="11531" width="16.28515625" style="103" customWidth="1"/>
    <col min="11532" max="11776" width="10.28515625" style="103"/>
    <col min="11777" max="11777" width="6.42578125" style="103" customWidth="1"/>
    <col min="11778" max="11778" width="58.28515625" style="103" customWidth="1"/>
    <col min="11779" max="11779" width="10.28515625" style="103"/>
    <col min="11780" max="11780" width="11" style="103" customWidth="1"/>
    <col min="11781" max="11782" width="9.7109375" style="103" customWidth="1"/>
    <col min="11783" max="11783" width="10.7109375" style="103" customWidth="1"/>
    <col min="11784" max="11785" width="11.28515625" style="103" customWidth="1"/>
    <col min="11786" max="11786" width="17" style="103" customWidth="1"/>
    <col min="11787" max="11787" width="16.28515625" style="103" customWidth="1"/>
    <col min="11788" max="12032" width="10.28515625" style="103"/>
    <col min="12033" max="12033" width="6.42578125" style="103" customWidth="1"/>
    <col min="12034" max="12034" width="58.28515625" style="103" customWidth="1"/>
    <col min="12035" max="12035" width="10.28515625" style="103"/>
    <col min="12036" max="12036" width="11" style="103" customWidth="1"/>
    <col min="12037" max="12038" width="9.7109375" style="103" customWidth="1"/>
    <col min="12039" max="12039" width="10.7109375" style="103" customWidth="1"/>
    <col min="12040" max="12041" width="11.28515625" style="103" customWidth="1"/>
    <col min="12042" max="12042" width="17" style="103" customWidth="1"/>
    <col min="12043" max="12043" width="16.28515625" style="103" customWidth="1"/>
    <col min="12044" max="12288" width="10.28515625" style="103"/>
    <col min="12289" max="12289" width="6.42578125" style="103" customWidth="1"/>
    <col min="12290" max="12290" width="58.28515625" style="103" customWidth="1"/>
    <col min="12291" max="12291" width="10.28515625" style="103"/>
    <col min="12292" max="12292" width="11" style="103" customWidth="1"/>
    <col min="12293" max="12294" width="9.7109375" style="103" customWidth="1"/>
    <col min="12295" max="12295" width="10.7109375" style="103" customWidth="1"/>
    <col min="12296" max="12297" width="11.28515625" style="103" customWidth="1"/>
    <col min="12298" max="12298" width="17" style="103" customWidth="1"/>
    <col min="12299" max="12299" width="16.28515625" style="103" customWidth="1"/>
    <col min="12300" max="12544" width="10.28515625" style="103"/>
    <col min="12545" max="12545" width="6.42578125" style="103" customWidth="1"/>
    <col min="12546" max="12546" width="58.28515625" style="103" customWidth="1"/>
    <col min="12547" max="12547" width="10.28515625" style="103"/>
    <col min="12548" max="12548" width="11" style="103" customWidth="1"/>
    <col min="12549" max="12550" width="9.7109375" style="103" customWidth="1"/>
    <col min="12551" max="12551" width="10.7109375" style="103" customWidth="1"/>
    <col min="12552" max="12553" width="11.28515625" style="103" customWidth="1"/>
    <col min="12554" max="12554" width="17" style="103" customWidth="1"/>
    <col min="12555" max="12555" width="16.28515625" style="103" customWidth="1"/>
    <col min="12556" max="12800" width="10.28515625" style="103"/>
    <col min="12801" max="12801" width="6.42578125" style="103" customWidth="1"/>
    <col min="12802" max="12802" width="58.28515625" style="103" customWidth="1"/>
    <col min="12803" max="12803" width="10.28515625" style="103"/>
    <col min="12804" max="12804" width="11" style="103" customWidth="1"/>
    <col min="12805" max="12806" width="9.7109375" style="103" customWidth="1"/>
    <col min="12807" max="12807" width="10.7109375" style="103" customWidth="1"/>
    <col min="12808" max="12809" width="11.28515625" style="103" customWidth="1"/>
    <col min="12810" max="12810" width="17" style="103" customWidth="1"/>
    <col min="12811" max="12811" width="16.28515625" style="103" customWidth="1"/>
    <col min="12812" max="13056" width="10.28515625" style="103"/>
    <col min="13057" max="13057" width="6.42578125" style="103" customWidth="1"/>
    <col min="13058" max="13058" width="58.28515625" style="103" customWidth="1"/>
    <col min="13059" max="13059" width="10.28515625" style="103"/>
    <col min="13060" max="13060" width="11" style="103" customWidth="1"/>
    <col min="13061" max="13062" width="9.7109375" style="103" customWidth="1"/>
    <col min="13063" max="13063" width="10.7109375" style="103" customWidth="1"/>
    <col min="13064" max="13065" width="11.28515625" style="103" customWidth="1"/>
    <col min="13066" max="13066" width="17" style="103" customWidth="1"/>
    <col min="13067" max="13067" width="16.28515625" style="103" customWidth="1"/>
    <col min="13068" max="13312" width="10.28515625" style="103"/>
    <col min="13313" max="13313" width="6.42578125" style="103" customWidth="1"/>
    <col min="13314" max="13314" width="58.28515625" style="103" customWidth="1"/>
    <col min="13315" max="13315" width="10.28515625" style="103"/>
    <col min="13316" max="13316" width="11" style="103" customWidth="1"/>
    <col min="13317" max="13318" width="9.7109375" style="103" customWidth="1"/>
    <col min="13319" max="13319" width="10.7109375" style="103" customWidth="1"/>
    <col min="13320" max="13321" width="11.28515625" style="103" customWidth="1"/>
    <col min="13322" max="13322" width="17" style="103" customWidth="1"/>
    <col min="13323" max="13323" width="16.28515625" style="103" customWidth="1"/>
    <col min="13324" max="13568" width="10.28515625" style="103"/>
    <col min="13569" max="13569" width="6.42578125" style="103" customWidth="1"/>
    <col min="13570" max="13570" width="58.28515625" style="103" customWidth="1"/>
    <col min="13571" max="13571" width="10.28515625" style="103"/>
    <col min="13572" max="13572" width="11" style="103" customWidth="1"/>
    <col min="13573" max="13574" width="9.7109375" style="103" customWidth="1"/>
    <col min="13575" max="13575" width="10.7109375" style="103" customWidth="1"/>
    <col min="13576" max="13577" width="11.28515625" style="103" customWidth="1"/>
    <col min="13578" max="13578" width="17" style="103" customWidth="1"/>
    <col min="13579" max="13579" width="16.28515625" style="103" customWidth="1"/>
    <col min="13580" max="13824" width="10.28515625" style="103"/>
    <col min="13825" max="13825" width="6.42578125" style="103" customWidth="1"/>
    <col min="13826" max="13826" width="58.28515625" style="103" customWidth="1"/>
    <col min="13827" max="13827" width="10.28515625" style="103"/>
    <col min="13828" max="13828" width="11" style="103" customWidth="1"/>
    <col min="13829" max="13830" width="9.7109375" style="103" customWidth="1"/>
    <col min="13831" max="13831" width="10.7109375" style="103" customWidth="1"/>
    <col min="13832" max="13833" width="11.28515625" style="103" customWidth="1"/>
    <col min="13834" max="13834" width="17" style="103" customWidth="1"/>
    <col min="13835" max="13835" width="16.28515625" style="103" customWidth="1"/>
    <col min="13836" max="14080" width="10.28515625" style="103"/>
    <col min="14081" max="14081" width="6.42578125" style="103" customWidth="1"/>
    <col min="14082" max="14082" width="58.28515625" style="103" customWidth="1"/>
    <col min="14083" max="14083" width="10.28515625" style="103"/>
    <col min="14084" max="14084" width="11" style="103" customWidth="1"/>
    <col min="14085" max="14086" width="9.7109375" style="103" customWidth="1"/>
    <col min="14087" max="14087" width="10.7109375" style="103" customWidth="1"/>
    <col min="14088" max="14089" width="11.28515625" style="103" customWidth="1"/>
    <col min="14090" max="14090" width="17" style="103" customWidth="1"/>
    <col min="14091" max="14091" width="16.28515625" style="103" customWidth="1"/>
    <col min="14092" max="14336" width="10.28515625" style="103"/>
    <col min="14337" max="14337" width="6.42578125" style="103" customWidth="1"/>
    <col min="14338" max="14338" width="58.28515625" style="103" customWidth="1"/>
    <col min="14339" max="14339" width="10.28515625" style="103"/>
    <col min="14340" max="14340" width="11" style="103" customWidth="1"/>
    <col min="14341" max="14342" width="9.7109375" style="103" customWidth="1"/>
    <col min="14343" max="14343" width="10.7109375" style="103" customWidth="1"/>
    <col min="14344" max="14345" width="11.28515625" style="103" customWidth="1"/>
    <col min="14346" max="14346" width="17" style="103" customWidth="1"/>
    <col min="14347" max="14347" width="16.28515625" style="103" customWidth="1"/>
    <col min="14348" max="14592" width="10.28515625" style="103"/>
    <col min="14593" max="14593" width="6.42578125" style="103" customWidth="1"/>
    <col min="14594" max="14594" width="58.28515625" style="103" customWidth="1"/>
    <col min="14595" max="14595" width="10.28515625" style="103"/>
    <col min="14596" max="14596" width="11" style="103" customWidth="1"/>
    <col min="14597" max="14598" width="9.7109375" style="103" customWidth="1"/>
    <col min="14599" max="14599" width="10.7109375" style="103" customWidth="1"/>
    <col min="14600" max="14601" width="11.28515625" style="103" customWidth="1"/>
    <col min="14602" max="14602" width="17" style="103" customWidth="1"/>
    <col min="14603" max="14603" width="16.28515625" style="103" customWidth="1"/>
    <col min="14604" max="14848" width="10.28515625" style="103"/>
    <col min="14849" max="14849" width="6.42578125" style="103" customWidth="1"/>
    <col min="14850" max="14850" width="58.28515625" style="103" customWidth="1"/>
    <col min="14851" max="14851" width="10.28515625" style="103"/>
    <col min="14852" max="14852" width="11" style="103" customWidth="1"/>
    <col min="14853" max="14854" width="9.7109375" style="103" customWidth="1"/>
    <col min="14855" max="14855" width="10.7109375" style="103" customWidth="1"/>
    <col min="14856" max="14857" width="11.28515625" style="103" customWidth="1"/>
    <col min="14858" max="14858" width="17" style="103" customWidth="1"/>
    <col min="14859" max="14859" width="16.28515625" style="103" customWidth="1"/>
    <col min="14860" max="15104" width="10.28515625" style="103"/>
    <col min="15105" max="15105" width="6.42578125" style="103" customWidth="1"/>
    <col min="15106" max="15106" width="58.28515625" style="103" customWidth="1"/>
    <col min="15107" max="15107" width="10.28515625" style="103"/>
    <col min="15108" max="15108" width="11" style="103" customWidth="1"/>
    <col min="15109" max="15110" width="9.7109375" style="103" customWidth="1"/>
    <col min="15111" max="15111" width="10.7109375" style="103" customWidth="1"/>
    <col min="15112" max="15113" width="11.28515625" style="103" customWidth="1"/>
    <col min="15114" max="15114" width="17" style="103" customWidth="1"/>
    <col min="15115" max="15115" width="16.28515625" style="103" customWidth="1"/>
    <col min="15116" max="15360" width="10.28515625" style="103"/>
    <col min="15361" max="15361" width="6.42578125" style="103" customWidth="1"/>
    <col min="15362" max="15362" width="58.28515625" style="103" customWidth="1"/>
    <col min="15363" max="15363" width="10.28515625" style="103"/>
    <col min="15364" max="15364" width="11" style="103" customWidth="1"/>
    <col min="15365" max="15366" width="9.7109375" style="103" customWidth="1"/>
    <col min="15367" max="15367" width="10.7109375" style="103" customWidth="1"/>
    <col min="15368" max="15369" width="11.28515625" style="103" customWidth="1"/>
    <col min="15370" max="15370" width="17" style="103" customWidth="1"/>
    <col min="15371" max="15371" width="16.28515625" style="103" customWidth="1"/>
    <col min="15372" max="15616" width="10.28515625" style="103"/>
    <col min="15617" max="15617" width="6.42578125" style="103" customWidth="1"/>
    <col min="15618" max="15618" width="58.28515625" style="103" customWidth="1"/>
    <col min="15619" max="15619" width="10.28515625" style="103"/>
    <col min="15620" max="15620" width="11" style="103" customWidth="1"/>
    <col min="15621" max="15622" width="9.7109375" style="103" customWidth="1"/>
    <col min="15623" max="15623" width="10.7109375" style="103" customWidth="1"/>
    <col min="15624" max="15625" width="11.28515625" style="103" customWidth="1"/>
    <col min="15626" max="15626" width="17" style="103" customWidth="1"/>
    <col min="15627" max="15627" width="16.28515625" style="103" customWidth="1"/>
    <col min="15628" max="15872" width="10.28515625" style="103"/>
    <col min="15873" max="15873" width="6.42578125" style="103" customWidth="1"/>
    <col min="15874" max="15874" width="58.28515625" style="103" customWidth="1"/>
    <col min="15875" max="15875" width="10.28515625" style="103"/>
    <col min="15876" max="15876" width="11" style="103" customWidth="1"/>
    <col min="15877" max="15878" width="9.7109375" style="103" customWidth="1"/>
    <col min="15879" max="15879" width="10.7109375" style="103" customWidth="1"/>
    <col min="15880" max="15881" width="11.28515625" style="103" customWidth="1"/>
    <col min="15882" max="15882" width="17" style="103" customWidth="1"/>
    <col min="15883" max="15883" width="16.28515625" style="103" customWidth="1"/>
    <col min="15884" max="16128" width="10.28515625" style="103"/>
    <col min="16129" max="16129" width="6.42578125" style="103" customWidth="1"/>
    <col min="16130" max="16130" width="58.28515625" style="103" customWidth="1"/>
    <col min="16131" max="16131" width="10.28515625" style="103"/>
    <col min="16132" max="16132" width="11" style="103" customWidth="1"/>
    <col min="16133" max="16134" width="9.7109375" style="103" customWidth="1"/>
    <col min="16135" max="16135" width="10.7109375" style="103" customWidth="1"/>
    <col min="16136" max="16137" width="11.28515625" style="103" customWidth="1"/>
    <col min="16138" max="16138" width="17" style="103" customWidth="1"/>
    <col min="16139" max="16139" width="16.28515625" style="103" customWidth="1"/>
    <col min="16140" max="16384" width="10.28515625" style="103"/>
  </cols>
  <sheetData>
    <row r="1" spans="1:9" ht="12" customHeight="1" x14ac:dyDescent="0.2">
      <c r="A1" s="102"/>
      <c r="C1" s="1"/>
      <c r="D1" s="1"/>
      <c r="E1" s="1"/>
      <c r="F1" s="1"/>
      <c r="G1" s="1" t="s">
        <v>89</v>
      </c>
      <c r="H1" s="1"/>
    </row>
    <row r="2" spans="1:9" ht="12" customHeight="1" x14ac:dyDescent="0.2">
      <c r="C2" s="1"/>
      <c r="D2" s="1"/>
      <c r="E2" s="1"/>
      <c r="F2" s="1"/>
      <c r="G2" s="3" t="s">
        <v>131</v>
      </c>
      <c r="H2" s="1"/>
    </row>
    <row r="3" spans="1:9" ht="12" customHeight="1" x14ac:dyDescent="0.2">
      <c r="C3" s="1"/>
      <c r="D3" s="1"/>
      <c r="E3" s="1"/>
      <c r="F3" s="1"/>
      <c r="G3" s="3" t="s">
        <v>1</v>
      </c>
      <c r="H3" s="1"/>
    </row>
    <row r="4" spans="1:9" ht="12" customHeight="1" x14ac:dyDescent="0.2">
      <c r="B4" s="1"/>
      <c r="C4" s="3"/>
      <c r="D4" s="1"/>
      <c r="E4" s="3"/>
      <c r="F4" s="1"/>
      <c r="G4" s="3" t="s">
        <v>132</v>
      </c>
      <c r="H4" s="1"/>
    </row>
    <row r="5" spans="1:9" ht="12" customHeight="1" x14ac:dyDescent="0.2">
      <c r="B5" s="1"/>
      <c r="C5" s="3"/>
      <c r="D5" s="1"/>
      <c r="E5" s="3"/>
      <c r="F5" s="1"/>
      <c r="G5" s="3"/>
      <c r="H5" s="1"/>
    </row>
    <row r="6" spans="1:9" ht="12" customHeight="1" x14ac:dyDescent="0.2">
      <c r="B6" s="1"/>
      <c r="C6" s="3"/>
      <c r="D6" s="1"/>
      <c r="E6" s="3"/>
      <c r="F6" s="1"/>
      <c r="G6" s="1"/>
      <c r="H6" s="1"/>
    </row>
    <row r="7" spans="1:9" ht="12.75" customHeight="1" x14ac:dyDescent="0.2">
      <c r="A7" s="186" t="s">
        <v>90</v>
      </c>
      <c r="B7" s="186"/>
      <c r="C7" s="186"/>
      <c r="D7" s="186"/>
      <c r="E7" s="186"/>
      <c r="F7" s="186"/>
      <c r="G7" s="186"/>
      <c r="H7" s="186"/>
      <c r="I7" s="186"/>
    </row>
    <row r="8" spans="1:9" ht="12.75" customHeight="1" x14ac:dyDescent="0.2">
      <c r="A8" s="104"/>
      <c r="B8" s="104"/>
      <c r="C8" s="104"/>
      <c r="D8" s="104"/>
      <c r="E8" s="104"/>
      <c r="F8" s="104"/>
      <c r="G8" s="104"/>
      <c r="H8" s="104"/>
      <c r="I8" s="104"/>
    </row>
    <row r="9" spans="1:9" ht="12.75" customHeight="1" x14ac:dyDescent="0.2">
      <c r="A9" s="104"/>
      <c r="B9" s="104"/>
      <c r="C9" s="104"/>
      <c r="D9" s="104"/>
      <c r="E9" s="104"/>
      <c r="F9" s="104"/>
      <c r="G9" s="104"/>
      <c r="H9" s="104"/>
      <c r="I9" s="104"/>
    </row>
    <row r="10" spans="1:9" ht="11.25" customHeight="1" x14ac:dyDescent="0.2">
      <c r="I10" s="103" t="s">
        <v>3</v>
      </c>
    </row>
    <row r="11" spans="1:9" ht="11.25" customHeight="1" x14ac:dyDescent="0.2">
      <c r="A11" s="105"/>
      <c r="B11" s="105"/>
      <c r="C11" s="106" t="s">
        <v>91</v>
      </c>
      <c r="D11" s="107" t="s">
        <v>92</v>
      </c>
      <c r="E11" s="108" t="s">
        <v>93</v>
      </c>
      <c r="F11" s="109"/>
      <c r="G11" s="108"/>
      <c r="H11" s="110" t="s">
        <v>94</v>
      </c>
      <c r="I11" s="111"/>
    </row>
    <row r="12" spans="1:9" ht="11.25" customHeight="1" x14ac:dyDescent="0.2">
      <c r="A12" s="112"/>
      <c r="B12" s="112"/>
      <c r="C12" s="113"/>
      <c r="D12" s="114" t="s">
        <v>95</v>
      </c>
      <c r="E12" s="115"/>
      <c r="F12" s="115"/>
      <c r="G12" s="108"/>
      <c r="H12" s="116" t="s">
        <v>96</v>
      </c>
      <c r="I12" s="109"/>
    </row>
    <row r="13" spans="1:9" ht="11.25" customHeight="1" x14ac:dyDescent="0.2">
      <c r="A13" s="112"/>
      <c r="B13" s="112"/>
      <c r="C13" s="113" t="s">
        <v>97</v>
      </c>
      <c r="D13" s="114" t="s">
        <v>98</v>
      </c>
      <c r="E13" s="113" t="s">
        <v>99</v>
      </c>
      <c r="F13" s="113" t="s">
        <v>99</v>
      </c>
      <c r="G13" s="117"/>
      <c r="H13" s="117"/>
      <c r="I13" s="117"/>
    </row>
    <row r="14" spans="1:9" ht="14.25" customHeight="1" x14ac:dyDescent="0.2">
      <c r="A14" s="112" t="s">
        <v>100</v>
      </c>
      <c r="B14" s="112" t="s">
        <v>101</v>
      </c>
      <c r="C14" s="113" t="s">
        <v>102</v>
      </c>
      <c r="D14" s="114" t="s">
        <v>103</v>
      </c>
      <c r="E14" s="113" t="s">
        <v>104</v>
      </c>
      <c r="F14" s="113" t="s">
        <v>105</v>
      </c>
      <c r="G14" s="113" t="s">
        <v>106</v>
      </c>
      <c r="H14" s="118" t="s">
        <v>107</v>
      </c>
      <c r="I14" s="118" t="s">
        <v>107</v>
      </c>
    </row>
    <row r="15" spans="1:9" ht="12.75" customHeight="1" x14ac:dyDescent="0.2">
      <c r="A15" s="112"/>
      <c r="B15" s="112"/>
      <c r="C15" s="113" t="s">
        <v>108</v>
      </c>
      <c r="D15" s="114" t="s">
        <v>109</v>
      </c>
      <c r="E15" s="113" t="s">
        <v>110</v>
      </c>
      <c r="F15" s="113" t="s">
        <v>111</v>
      </c>
      <c r="G15" s="113" t="s">
        <v>112</v>
      </c>
      <c r="H15" s="118" t="s">
        <v>113</v>
      </c>
      <c r="I15" s="118" t="s">
        <v>114</v>
      </c>
    </row>
    <row r="16" spans="1:9" ht="12.75" customHeight="1" x14ac:dyDescent="0.2">
      <c r="A16" s="112"/>
      <c r="B16" s="112"/>
      <c r="C16" s="113"/>
      <c r="D16" s="114" t="s">
        <v>115</v>
      </c>
      <c r="E16" s="117"/>
      <c r="F16" s="113"/>
      <c r="G16" s="117"/>
      <c r="H16" s="118" t="s">
        <v>116</v>
      </c>
      <c r="I16" s="119"/>
    </row>
    <row r="17" spans="1:12" ht="12.75" customHeight="1" x14ac:dyDescent="0.2">
      <c r="A17" s="112"/>
      <c r="B17" s="112"/>
      <c r="C17" s="113"/>
      <c r="D17" s="114" t="s">
        <v>117</v>
      </c>
      <c r="E17" s="117"/>
      <c r="F17" s="113"/>
      <c r="G17" s="117"/>
      <c r="H17" s="118"/>
      <c r="I17" s="119"/>
    </row>
    <row r="18" spans="1:12" ht="12.75" customHeight="1" x14ac:dyDescent="0.2">
      <c r="A18" s="120"/>
      <c r="B18" s="120"/>
      <c r="C18" s="121"/>
      <c r="D18" s="122" t="s">
        <v>118</v>
      </c>
      <c r="E18" s="121"/>
      <c r="F18" s="121"/>
      <c r="G18" s="121"/>
      <c r="H18" s="123"/>
      <c r="I18" s="123"/>
    </row>
    <row r="19" spans="1:12" ht="11.25" customHeight="1" x14ac:dyDescent="0.2">
      <c r="A19" s="124">
        <v>1</v>
      </c>
      <c r="B19" s="124">
        <v>2</v>
      </c>
      <c r="C19" s="124">
        <v>3</v>
      </c>
      <c r="D19" s="124">
        <v>4</v>
      </c>
      <c r="E19" s="124">
        <v>5</v>
      </c>
      <c r="F19" s="124">
        <v>6</v>
      </c>
      <c r="G19" s="125">
        <v>7</v>
      </c>
      <c r="H19" s="124">
        <v>8</v>
      </c>
      <c r="I19" s="124">
        <v>9</v>
      </c>
    </row>
    <row r="20" spans="1:12" s="131" customFormat="1" ht="21.75" customHeight="1" x14ac:dyDescent="0.2">
      <c r="A20" s="126"/>
      <c r="B20" s="127" t="s">
        <v>119</v>
      </c>
      <c r="C20" s="110"/>
      <c r="D20" s="128">
        <v>106067187</v>
      </c>
      <c r="E20" s="128">
        <v>34295299</v>
      </c>
      <c r="F20" s="128">
        <v>71771888</v>
      </c>
      <c r="G20" s="129">
        <v>30759643</v>
      </c>
      <c r="H20" s="128">
        <v>7998158</v>
      </c>
      <c r="I20" s="128">
        <v>22761485</v>
      </c>
      <c r="J20" s="130"/>
      <c r="K20" s="130"/>
    </row>
    <row r="21" spans="1:12" s="131" customFormat="1" ht="12" customHeight="1" x14ac:dyDescent="0.2">
      <c r="A21" s="132"/>
      <c r="B21" s="178" t="s">
        <v>120</v>
      </c>
      <c r="C21" s="179"/>
      <c r="D21" s="180">
        <v>34355673</v>
      </c>
      <c r="E21" s="180">
        <v>4129720</v>
      </c>
      <c r="F21" s="180">
        <v>30225953</v>
      </c>
      <c r="G21" s="181">
        <v>15138721</v>
      </c>
      <c r="H21" s="181">
        <v>1569374</v>
      </c>
      <c r="I21" s="181">
        <v>13569347</v>
      </c>
      <c r="J21" s="130"/>
      <c r="K21" s="133"/>
      <c r="L21" s="133"/>
    </row>
    <row r="22" spans="1:12" s="131" customFormat="1" ht="12" customHeight="1" x14ac:dyDescent="0.2">
      <c r="A22" s="132"/>
      <c r="B22" s="182" t="s">
        <v>121</v>
      </c>
      <c r="C22" s="183"/>
      <c r="D22" s="184">
        <v>71711514</v>
      </c>
      <c r="E22" s="184">
        <v>30165579</v>
      </c>
      <c r="F22" s="184">
        <v>41545935</v>
      </c>
      <c r="G22" s="185">
        <v>15620922</v>
      </c>
      <c r="H22" s="184">
        <v>6428784</v>
      </c>
      <c r="I22" s="184">
        <v>9192138</v>
      </c>
      <c r="J22" s="130"/>
      <c r="K22" s="133"/>
    </row>
    <row r="23" spans="1:12" ht="26.25" customHeight="1" thickBot="1" x14ac:dyDescent="0.25">
      <c r="A23" s="134" t="s">
        <v>122</v>
      </c>
      <c r="B23" s="135" t="s">
        <v>123</v>
      </c>
      <c r="C23" s="136"/>
      <c r="D23" s="137">
        <v>1462992</v>
      </c>
      <c r="E23" s="137">
        <v>184375</v>
      </c>
      <c r="F23" s="138">
        <v>1278617</v>
      </c>
      <c r="G23" s="137">
        <v>1317726</v>
      </c>
      <c r="H23" s="137">
        <v>165433</v>
      </c>
      <c r="I23" s="138">
        <v>1152293</v>
      </c>
    </row>
    <row r="24" spans="1:12" ht="48" customHeight="1" x14ac:dyDescent="0.2">
      <c r="A24" s="139" t="s">
        <v>124</v>
      </c>
      <c r="B24" s="140" t="s">
        <v>125</v>
      </c>
      <c r="C24" s="141"/>
      <c r="D24" s="142"/>
      <c r="E24" s="142"/>
      <c r="F24" s="143"/>
      <c r="G24" s="142"/>
      <c r="H24" s="142"/>
      <c r="I24" s="143"/>
    </row>
    <row r="25" spans="1:12" ht="13.5" customHeight="1" x14ac:dyDescent="0.2">
      <c r="A25" s="144"/>
      <c r="B25" s="145" t="s">
        <v>93</v>
      </c>
      <c r="C25" s="146"/>
      <c r="D25" s="147"/>
      <c r="E25" s="147"/>
      <c r="F25" s="148"/>
      <c r="G25" s="147"/>
      <c r="H25" s="147"/>
      <c r="I25" s="148"/>
    </row>
    <row r="26" spans="1:12" ht="24" customHeight="1" x14ac:dyDescent="0.2">
      <c r="A26" s="144"/>
      <c r="B26" s="149" t="s">
        <v>126</v>
      </c>
      <c r="C26" s="146" t="s">
        <v>127</v>
      </c>
      <c r="D26" s="147">
        <f>SUM(E26:F26)</f>
        <v>25201</v>
      </c>
      <c r="E26" s="147">
        <v>3989</v>
      </c>
      <c r="F26" s="148">
        <v>21212</v>
      </c>
      <c r="G26" s="147"/>
      <c r="H26" s="147"/>
      <c r="I26" s="148"/>
    </row>
    <row r="27" spans="1:12" ht="13.5" customHeight="1" x14ac:dyDescent="0.2">
      <c r="A27" s="150"/>
      <c r="B27" s="151" t="s">
        <v>128</v>
      </c>
      <c r="C27" s="152" t="s">
        <v>129</v>
      </c>
      <c r="D27" s="153"/>
      <c r="E27" s="153"/>
      <c r="F27" s="154"/>
      <c r="G27" s="153">
        <f>SUM(H27:I27)</f>
        <v>25201</v>
      </c>
      <c r="H27" s="153">
        <v>3989</v>
      </c>
      <c r="I27" s="154">
        <v>21212</v>
      </c>
    </row>
    <row r="28" spans="1:12" ht="11.1" customHeight="1" x14ac:dyDescent="0.2">
      <c r="A28" s="155"/>
      <c r="B28" s="156"/>
      <c r="C28" s="157"/>
      <c r="D28" s="158"/>
      <c r="E28" s="158"/>
      <c r="F28" s="158"/>
      <c r="G28" s="158"/>
      <c r="H28" s="158"/>
      <c r="I28" s="159"/>
    </row>
    <row r="29" spans="1:12" ht="15.75" customHeight="1" x14ac:dyDescent="0.2">
      <c r="A29" s="103" t="s">
        <v>130</v>
      </c>
      <c r="D29" s="147"/>
      <c r="E29" s="147"/>
      <c r="F29" s="147"/>
      <c r="G29" s="147"/>
      <c r="H29" s="147"/>
      <c r="I29" s="147"/>
    </row>
    <row r="30" spans="1:12" ht="11.1" customHeight="1" x14ac:dyDescent="0.2">
      <c r="A30" s="161"/>
      <c r="D30" s="147"/>
      <c r="E30" s="147"/>
      <c r="F30" s="147"/>
      <c r="G30" s="147"/>
      <c r="H30" s="147"/>
      <c r="I30" s="147"/>
    </row>
    <row r="31" spans="1:12" ht="11.1" customHeight="1" x14ac:dyDescent="0.2">
      <c r="A31" s="161"/>
      <c r="D31" s="147"/>
      <c r="E31" s="147"/>
      <c r="F31" s="147"/>
      <c r="G31" s="147"/>
      <c r="H31" s="147"/>
      <c r="I31" s="147"/>
    </row>
    <row r="32" spans="1:12" ht="11.1" customHeight="1" x14ac:dyDescent="0.2">
      <c r="A32" s="161"/>
      <c r="D32" s="147"/>
      <c r="E32" s="147"/>
      <c r="F32" s="147"/>
      <c r="G32" s="147"/>
      <c r="H32" s="147"/>
      <c r="I32" s="147"/>
    </row>
    <row r="33" spans="1:9" ht="11.1" customHeight="1" x14ac:dyDescent="0.2">
      <c r="A33" s="161"/>
      <c r="D33" s="147"/>
      <c r="E33" s="147"/>
      <c r="F33" s="147"/>
      <c r="G33" s="147"/>
      <c r="H33" s="147"/>
      <c r="I33" s="147"/>
    </row>
    <row r="34" spans="1:9" ht="11.1" customHeight="1" x14ac:dyDescent="0.2">
      <c r="A34" s="161"/>
      <c r="D34" s="147"/>
      <c r="E34" s="147"/>
      <c r="F34" s="147"/>
      <c r="G34" s="147"/>
      <c r="H34" s="147"/>
      <c r="I34" s="147"/>
    </row>
    <row r="35" spans="1:9" ht="11.1" customHeight="1" x14ac:dyDescent="0.2">
      <c r="A35" s="161"/>
      <c r="D35" s="147"/>
      <c r="E35" s="147"/>
      <c r="F35" s="147"/>
      <c r="G35" s="147"/>
      <c r="H35" s="147"/>
      <c r="I35" s="147"/>
    </row>
    <row r="36" spans="1:9" ht="11.1" customHeight="1" x14ac:dyDescent="0.2">
      <c r="A36" s="161"/>
      <c r="D36" s="147"/>
      <c r="E36" s="147"/>
      <c r="F36" s="147"/>
      <c r="G36" s="147"/>
      <c r="H36" s="147"/>
      <c r="I36" s="147"/>
    </row>
    <row r="37" spans="1:9" ht="11.1" customHeight="1" x14ac:dyDescent="0.2">
      <c r="A37" s="161"/>
      <c r="D37" s="147"/>
      <c r="E37" s="147"/>
      <c r="F37" s="147"/>
      <c r="G37" s="147"/>
      <c r="H37" s="147"/>
      <c r="I37" s="147"/>
    </row>
    <row r="38" spans="1:9" ht="11.1" customHeight="1" x14ac:dyDescent="0.2">
      <c r="A38" s="161"/>
      <c r="D38" s="147"/>
      <c r="E38" s="147"/>
      <c r="F38" s="147"/>
      <c r="G38" s="147"/>
      <c r="H38" s="147"/>
      <c r="I38" s="147"/>
    </row>
    <row r="39" spans="1:9" ht="11.1" customHeight="1" x14ac:dyDescent="0.2">
      <c r="A39" s="161"/>
      <c r="D39" s="147"/>
      <c r="E39" s="147"/>
      <c r="F39" s="147"/>
      <c r="G39" s="147"/>
      <c r="H39" s="147"/>
      <c r="I39" s="147"/>
    </row>
    <row r="40" spans="1:9" ht="11.1" customHeight="1" x14ac:dyDescent="0.2">
      <c r="A40" s="161"/>
      <c r="D40" s="147"/>
      <c r="E40" s="147"/>
      <c r="F40" s="147"/>
      <c r="G40" s="147"/>
      <c r="H40" s="147"/>
      <c r="I40" s="147"/>
    </row>
    <row r="41" spans="1:9" ht="11.1" customHeight="1" x14ac:dyDescent="0.2">
      <c r="A41" s="161"/>
      <c r="D41" s="147"/>
      <c r="E41" s="147"/>
      <c r="F41" s="147"/>
      <c r="G41" s="147"/>
      <c r="H41" s="147"/>
      <c r="I41" s="147"/>
    </row>
    <row r="42" spans="1:9" ht="11.1" customHeight="1" x14ac:dyDescent="0.2">
      <c r="A42" s="161"/>
      <c r="D42" s="147"/>
      <c r="E42" s="147"/>
      <c r="F42" s="147"/>
      <c r="G42" s="147"/>
      <c r="H42" s="147"/>
      <c r="I42" s="147"/>
    </row>
    <row r="43" spans="1:9" ht="11.1" customHeight="1" x14ac:dyDescent="0.2">
      <c r="A43" s="161"/>
      <c r="D43" s="147"/>
      <c r="E43" s="147"/>
      <c r="F43" s="147"/>
      <c r="G43" s="147"/>
      <c r="H43" s="147"/>
      <c r="I43" s="147"/>
    </row>
    <row r="44" spans="1:9" ht="11.1" customHeight="1" x14ac:dyDescent="0.2">
      <c r="A44" s="161"/>
      <c r="D44" s="147"/>
      <c r="E44" s="147"/>
      <c r="F44" s="147"/>
      <c r="G44" s="147"/>
      <c r="H44" s="147"/>
      <c r="I44" s="147"/>
    </row>
    <row r="45" spans="1:9" ht="12.75" customHeight="1" x14ac:dyDescent="0.2">
      <c r="A45" s="160"/>
      <c r="D45" s="162"/>
      <c r="E45" s="162"/>
      <c r="F45" s="162"/>
      <c r="G45" s="162"/>
      <c r="H45" s="162"/>
      <c r="I45" s="162"/>
    </row>
    <row r="46" spans="1:9" ht="12.75" customHeight="1" x14ac:dyDescent="0.2">
      <c r="A46" s="160"/>
    </row>
    <row r="47" spans="1:9" x14ac:dyDescent="0.2">
      <c r="A47" s="160"/>
    </row>
  </sheetData>
  <pageMargins left="0.31496062992125984" right="0.31496062992125984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1</vt:i4>
      </vt:variant>
    </vt:vector>
  </HeadingPairs>
  <TitlesOfParts>
    <vt:vector size="3" baseType="lpstr">
      <vt:lpstr>Zał.Nr1</vt:lpstr>
      <vt:lpstr>Zał.Nr2</vt:lpstr>
      <vt:lpstr>Zał.Nr1!Tytuły_wydruku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Załącznik Nr 1 do Zarządzenia NR 401/2020 Prezydenta Miasta Włocławek z dnia 13 listopada 2020 r.</dc:title>
  <dc:creator>Uzytkownik</dc:creator>
  <cp:lastModifiedBy>Łukasz Stolarski</cp:lastModifiedBy>
  <cp:lastPrinted>2020-11-16T19:56:02Z</cp:lastPrinted>
  <dcterms:created xsi:type="dcterms:W3CDTF">2020-11-12T17:09:29Z</dcterms:created>
  <dcterms:modified xsi:type="dcterms:W3CDTF">2020-11-17T07:45:40Z</dcterms:modified>
  <cp:category>Załącznik</cp:category>
</cp:coreProperties>
</file>