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1A317E7D-435B-4BFA-A5BF-1A1B9B7129E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" sheetId="9" r:id="rId1"/>
  </sheets>
  <definedNames>
    <definedName name="_xlnm.Print_Titles" localSheetId="0">Zał.!$7:$9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6" i="9" l="1"/>
  <c r="G54" i="9"/>
  <c r="G53" i="9" s="1"/>
  <c r="F54" i="9"/>
  <c r="H54" i="9" s="1"/>
  <c r="H50" i="9"/>
  <c r="G49" i="9"/>
  <c r="G48" i="9" s="1"/>
  <c r="G45" i="9" s="1"/>
  <c r="G44" i="9" s="1"/>
  <c r="F49" i="9"/>
  <c r="H49" i="9" s="1"/>
  <c r="H43" i="9"/>
  <c r="H42" i="9"/>
  <c r="H41" i="9"/>
  <c r="G40" i="9"/>
  <c r="G39" i="9" s="1"/>
  <c r="G38" i="9" s="1"/>
  <c r="G37" i="9" s="1"/>
  <c r="F40" i="9"/>
  <c r="H40" i="9" s="1"/>
  <c r="H35" i="9"/>
  <c r="G31" i="9"/>
  <c r="G30" i="9" s="1"/>
  <c r="G29" i="9" s="1"/>
  <c r="G28" i="9" s="1"/>
  <c r="F31" i="9"/>
  <c r="F30" i="9"/>
  <c r="H27" i="9"/>
  <c r="G23" i="9"/>
  <c r="F23" i="9"/>
  <c r="F22" i="9" s="1"/>
  <c r="G22" i="9"/>
  <c r="G19" i="9" s="1"/>
  <c r="G18" i="9" s="1"/>
  <c r="H17" i="9"/>
  <c r="G14" i="9"/>
  <c r="G13" i="9" s="1"/>
  <c r="G12" i="9" s="1"/>
  <c r="G11" i="9" s="1"/>
  <c r="F14" i="9"/>
  <c r="F13" i="9" s="1"/>
  <c r="G10" i="9" l="1"/>
  <c r="F53" i="9"/>
  <c r="F52" i="9" s="1"/>
  <c r="F51" i="9" s="1"/>
  <c r="H51" i="9" s="1"/>
  <c r="H23" i="9"/>
  <c r="H13" i="9"/>
  <c r="F12" i="9"/>
  <c r="H22" i="9"/>
  <c r="F19" i="9"/>
  <c r="H30" i="9"/>
  <c r="F29" i="9"/>
  <c r="H31" i="9"/>
  <c r="G52" i="9"/>
  <c r="G51" i="9" s="1"/>
  <c r="G36" i="9" s="1"/>
  <c r="H14" i="9"/>
  <c r="F39" i="9"/>
  <c r="F48" i="9"/>
  <c r="H53" i="9" l="1"/>
  <c r="F18" i="9"/>
  <c r="H19" i="9"/>
  <c r="H29" i="9"/>
  <c r="F28" i="9"/>
  <c r="H28" i="9" s="1"/>
  <c r="H52" i="9"/>
  <c r="F11" i="9"/>
  <c r="H12" i="9"/>
  <c r="F45" i="9"/>
  <c r="H48" i="9"/>
  <c r="F38" i="9"/>
  <c r="H39" i="9"/>
  <c r="F37" i="9" l="1"/>
  <c r="H38" i="9"/>
  <c r="F44" i="9"/>
  <c r="H45" i="9"/>
  <c r="F10" i="9"/>
  <c r="H11" i="9"/>
  <c r="H18" i="9"/>
  <c r="H10" i="9" l="1"/>
  <c r="F36" i="9"/>
  <c r="H37" i="9"/>
  <c r="H44" i="9"/>
  <c r="H36" i="9" l="1"/>
</calcChain>
</file>

<file path=xl/sharedStrings.xml><?xml version="1.0" encoding="utf-8"?>
<sst xmlns="http://schemas.openxmlformats.org/spreadsheetml/2006/main" count="66" uniqueCount="52">
  <si>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</si>
  <si>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</si>
  <si>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</si>
  <si>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</si>
  <si>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</si>
  <si>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</si>
  <si>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</si>
  <si>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</si>
  <si>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WYDATKI OGÓŁEM:</t>
  </si>
  <si>
    <t>Wydatki na zadania własne:</t>
  </si>
  <si>
    <t xml:space="preserve">Prezydenta Miasta Włocławek </t>
  </si>
  <si>
    <t>Zmiany w budżecie miasta Włocławek na 2021 rok</t>
  </si>
  <si>
    <t>przed zmianą</t>
  </si>
  <si>
    <t>Działalność usługowa</t>
  </si>
  <si>
    <t>Załącznik</t>
  </si>
  <si>
    <t>DOCHODY OGÓŁEM:</t>
  </si>
  <si>
    <t>Dochody na zadania własne:</t>
  </si>
  <si>
    <t>Pomoc społeczna</t>
  </si>
  <si>
    <t>Ośrodki pomocy społecznej</t>
  </si>
  <si>
    <t>Organ</t>
  </si>
  <si>
    <t>2030</t>
  </si>
  <si>
    <t>dotacje celowe otrzymane z budżetu państwa</t>
  </si>
  <si>
    <t>na realizację własnych zadań bieżących gmin</t>
  </si>
  <si>
    <t>(związków gmin, związków powiatowo-gminnych)</t>
  </si>
  <si>
    <t>Dochody na zadania zlecone:</t>
  </si>
  <si>
    <t>Rodzina</t>
  </si>
  <si>
    <t xml:space="preserve">Składki na ubezpieczenie zdrowotne opłacane za osoby </t>
  </si>
  <si>
    <t>pobierające niektóre świadczenia rodzinne oraz za osoby</t>
  </si>
  <si>
    <t>pobierające zasiki dla opiekunów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</si>
  <si>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</si>
  <si>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</si>
  <si>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</si>
  <si>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</si>
  <si>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r>
      <t>gmin, związkom powiatowo-gminnym) ustawami</t>
    </r>
    <r>
      <rPr>
        <i/>
        <sz val="8"/>
        <rFont val="Arial CE"/>
        <charset val="238"/>
      </rPr>
      <t xml:space="preserve"> </t>
    </r>
  </si>
  <si>
    <t>Dochody na zadania rządowe:</t>
  </si>
  <si>
    <t>710</t>
  </si>
  <si>
    <t>Zadania z zakresu geodezji i kartografii</t>
  </si>
  <si>
    <t>na zadania bieżące z zakresu administracji</t>
  </si>
  <si>
    <t>rządowej oraz inne zadania zlecone ustawami</t>
  </si>
  <si>
    <t>realizowane przez powiat</t>
  </si>
  <si>
    <t>Miejski Ośrodek Pomocy Rodzinie</t>
  </si>
  <si>
    <t>wynagrodzenia osobowe pracowników</t>
  </si>
  <si>
    <t xml:space="preserve">składki na ubezpieczenia społeczne </t>
  </si>
  <si>
    <t xml:space="preserve">składki na Fundusz Pracy oraz Fundusz Solidarnościowy </t>
  </si>
  <si>
    <t>Wydatki na zadania zlecone:</t>
  </si>
  <si>
    <t xml:space="preserve">składki na ubezpieczenie zdrowotne </t>
  </si>
  <si>
    <t>Wydatki na zadania rządowe:</t>
  </si>
  <si>
    <t>Wydział Organizacyjno - Prawny i Kadr</t>
  </si>
  <si>
    <t>szkolenia pracowników  niebędących członkami</t>
  </si>
  <si>
    <t xml:space="preserve">korpusu służby cywilnej </t>
  </si>
  <si>
    <t>do Zarządzenia NR 371/2021</t>
  </si>
  <si>
    <t>z dnia 6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</si>
</sst>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color rgb="FF008000"/>
      <name val="Arial CE"/>
      <charset val="238"/>
    </font>
    <font>
      <u/>
      <sz val="8"/>
      <color rgb="FFFF0000"/>
      <name val="Calibri"/>
      <family val="2"/>
      <charset val="238"/>
      <scheme val="minor"/>
    </font>
    <font>
      <i/>
      <sz val="8"/>
      <name val="Arial CE"/>
      <charset val="238"/>
    </font>
    <font>
      <i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6" fillId="0" borderId="0" xfId="0" applyNumberFormat="1" applyFont="1"/>
    <xf numFmtId="0" fontId="6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6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3" xfId="0" applyNumberFormat="1" applyFont="1" applyBorder="1"/>
    <xf numFmtId="3" fontId="1" fillId="0" borderId="6" xfId="0" applyNumberFormat="1" applyFont="1" applyBorder="1"/>
    <xf numFmtId="0" fontId="2" fillId="0" borderId="5" xfId="0" applyFont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0" fontId="6" fillId="0" borderId="0" xfId="0" applyFont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4" fontId="7" fillId="0" borderId="0" xfId="0" applyNumberFormat="1" applyFont="1"/>
    <xf numFmtId="0" fontId="8" fillId="0" borderId="0" xfId="0" applyFont="1"/>
    <xf numFmtId="3" fontId="2" fillId="0" borderId="3" xfId="0" applyNumberFormat="1" applyFont="1" applyBorder="1"/>
    <xf numFmtId="0" fontId="9" fillId="0" borderId="12" xfId="0" applyFont="1" applyBorder="1" applyAlignment="1">
      <alignment vertical="center"/>
    </xf>
    <xf numFmtId="4" fontId="9" fillId="0" borderId="11" xfId="0" applyNumberFormat="1" applyFont="1" applyBorder="1"/>
    <xf numFmtId="4" fontId="9" fillId="0" borderId="1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3" fontId="10" fillId="0" borderId="3" xfId="0" applyNumberFormat="1" applyFont="1" applyBorder="1" applyAlignment="1">
      <alignment horizontal="right"/>
    </xf>
    <xf numFmtId="0" fontId="10" fillId="0" borderId="12" xfId="0" applyFont="1" applyBorder="1"/>
    <xf numFmtId="4" fontId="1" fillId="0" borderId="5" xfId="0" applyNumberFormat="1" applyFont="1" applyBorder="1"/>
    <xf numFmtId="4" fontId="9" fillId="0" borderId="13" xfId="0" applyNumberFormat="1" applyFont="1" applyBorder="1"/>
    <xf numFmtId="4" fontId="10" fillId="0" borderId="11" xfId="0" applyNumberFormat="1" applyFont="1" applyBorder="1" applyAlignment="1">
      <alignment horizontal="right"/>
    </xf>
    <xf numFmtId="4" fontId="10" fillId="0" borderId="11" xfId="0" applyNumberFormat="1" applyFont="1" applyBorder="1"/>
    <xf numFmtId="4" fontId="9" fillId="0" borderId="3" xfId="0" applyNumberFormat="1" applyFont="1" applyBorder="1"/>
    <xf numFmtId="4" fontId="10" fillId="0" borderId="3" xfId="0" applyNumberFormat="1" applyFont="1" applyBorder="1" applyAlignment="1">
      <alignment horizontal="right"/>
    </xf>
    <xf numFmtId="4" fontId="10" fillId="0" borderId="3" xfId="0" applyNumberFormat="1" applyFont="1" applyBorder="1"/>
    <xf numFmtId="10" fontId="6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3"/>
  <sheetViews>
    <sheetView tabSelected="1" zoomScale="130" zoomScaleNormal="13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  <col min="9" max="9" width="9.85546875" style="59" customWidth="1"/>
    <col min="10" max="10" width="8.5703125" style="60" customWidth="1"/>
    <col min="11" max="11" width="9.85546875" style="60" customWidth="1"/>
    <col min="12" max="12" width="9.7109375" customWidth="1"/>
    <col min="13" max="13" width="11" customWidth="1"/>
    <col min="14" max="14" width="10.28515625" customWidth="1"/>
  </cols>
  <sheetData>
    <row r="1" spans="1:13" ht="12.75" customHeight="1" x14ac:dyDescent="0.25">
      <c r="A1" s="1"/>
      <c r="B1" s="1"/>
      <c r="C1" s="2"/>
      <c r="D1" s="3"/>
      <c r="E1" s="3"/>
      <c r="F1" s="3" t="s">
        <v>14</v>
      </c>
      <c r="G1" s="1"/>
      <c r="H1" s="1"/>
    </row>
    <row r="2" spans="1:13" ht="12.75" customHeight="1" x14ac:dyDescent="0.25">
      <c r="A2" s="1"/>
      <c r="B2" s="1"/>
      <c r="C2" s="2"/>
      <c r="D2" s="3"/>
      <c r="E2" s="3"/>
      <c r="F2" s="3" t="s">
        <v>50</v>
      </c>
      <c r="G2" s="1"/>
      <c r="H2" s="1"/>
    </row>
    <row r="3" spans="1:13" ht="12.75" customHeight="1" x14ac:dyDescent="0.25">
      <c r="A3" s="1"/>
      <c r="B3" s="1"/>
      <c r="C3" s="2"/>
      <c r="D3" s="3"/>
      <c r="E3" s="3"/>
      <c r="F3" s="3" t="s">
        <v>10</v>
      </c>
      <c r="G3" s="1"/>
      <c r="H3" s="1"/>
    </row>
    <row r="4" spans="1:13" ht="12.75" customHeight="1" x14ac:dyDescent="0.25">
      <c r="A4" s="1"/>
      <c r="B4" s="1"/>
      <c r="C4" s="2"/>
      <c r="D4" s="3"/>
      <c r="E4" s="3"/>
      <c r="F4" s="3" t="s">
        <v>51</v>
      </c>
      <c r="G4" s="1"/>
      <c r="H4" s="1"/>
    </row>
    <row r="5" spans="1:13" ht="40.5" customHeight="1" x14ac:dyDescent="0.25">
      <c r="A5" s="4" t="s">
        <v>11</v>
      </c>
      <c r="B5" s="5"/>
      <c r="C5" s="6"/>
      <c r="D5" s="6"/>
      <c r="E5" s="5"/>
      <c r="F5" s="5"/>
      <c r="G5" s="7"/>
      <c r="H5" s="5"/>
    </row>
    <row r="6" spans="1:13" ht="25.5" customHeight="1" x14ac:dyDescent="0.25">
      <c r="A6" s="1"/>
      <c r="B6" s="1"/>
      <c r="C6" s="2"/>
      <c r="D6" s="2"/>
      <c r="E6" s="8"/>
      <c r="F6" s="1"/>
      <c r="G6" s="9"/>
      <c r="H6" s="9"/>
    </row>
    <row r="7" spans="1:13" s="19" customFormat="1" ht="11.25" x14ac:dyDescent="0.2">
      <c r="A7" s="12"/>
      <c r="B7" s="12"/>
      <c r="C7" s="13"/>
      <c r="D7" s="14"/>
      <c r="E7" s="15" t="s">
        <v>0</v>
      </c>
      <c r="F7" s="16"/>
      <c r="G7" s="17"/>
      <c r="H7" s="15" t="s">
        <v>0</v>
      </c>
      <c r="I7" s="59"/>
      <c r="J7" s="18"/>
      <c r="K7" s="61"/>
      <c r="M7" s="62"/>
    </row>
    <row r="8" spans="1:13" s="19" customFormat="1" ht="11.25" x14ac:dyDescent="0.2">
      <c r="A8" s="20" t="s">
        <v>1</v>
      </c>
      <c r="B8" s="20" t="s">
        <v>2</v>
      </c>
      <c r="C8" s="21" t="s">
        <v>3</v>
      </c>
      <c r="D8" s="22" t="s">
        <v>4</v>
      </c>
      <c r="E8" s="20" t="s">
        <v>12</v>
      </c>
      <c r="F8" s="23" t="s">
        <v>5</v>
      </c>
      <c r="G8" s="20" t="s">
        <v>6</v>
      </c>
      <c r="H8" s="20" t="s">
        <v>7</v>
      </c>
      <c r="I8" s="59"/>
      <c r="J8" s="18"/>
      <c r="K8" s="59"/>
      <c r="M8" s="18"/>
    </row>
    <row r="9" spans="1:13" s="19" customFormat="1" ht="4.5" customHeight="1" x14ac:dyDescent="0.2">
      <c r="A9" s="24"/>
      <c r="B9" s="24"/>
      <c r="C9" s="25"/>
      <c r="D9" s="26"/>
      <c r="E9" s="24"/>
      <c r="F9" s="27"/>
      <c r="G9" s="27"/>
      <c r="H9" s="24"/>
      <c r="I9" s="59"/>
      <c r="J9" s="18"/>
      <c r="K9" s="18"/>
    </row>
    <row r="10" spans="1:13" s="19" customFormat="1" ht="22.5" customHeight="1" thickBot="1" x14ac:dyDescent="0.25">
      <c r="A10" s="28"/>
      <c r="B10" s="63"/>
      <c r="C10" s="29"/>
      <c r="D10" s="30" t="s">
        <v>15</v>
      </c>
      <c r="E10" s="31">
        <v>805537043.83000004</v>
      </c>
      <c r="F10" s="31">
        <f>SUM(F11,F18,F28)</f>
        <v>71366</v>
      </c>
      <c r="G10" s="31">
        <f>SUM(G11,G18,G28)</f>
        <v>0</v>
      </c>
      <c r="H10" s="31">
        <f>SUM(E10+F10-G10)</f>
        <v>805608409.83000004</v>
      </c>
      <c r="I10" s="59"/>
      <c r="J10" s="18"/>
      <c r="K10" s="18"/>
    </row>
    <row r="11" spans="1:13" s="19" customFormat="1" ht="21" customHeight="1" thickBot="1" x14ac:dyDescent="0.25">
      <c r="A11" s="28"/>
      <c r="B11" s="63"/>
      <c r="C11" s="29"/>
      <c r="D11" s="32" t="s">
        <v>16</v>
      </c>
      <c r="E11" s="33">
        <v>671484293.55999994</v>
      </c>
      <c r="F11" s="33">
        <f>SUM(F12,F68)</f>
        <v>66250</v>
      </c>
      <c r="G11" s="33">
        <f>SUM(G12,G68)</f>
        <v>0</v>
      </c>
      <c r="H11" s="33">
        <f>SUM(E11+F11-G11)</f>
        <v>671550543.55999994</v>
      </c>
      <c r="I11" s="59"/>
      <c r="J11" s="18"/>
      <c r="K11" s="18"/>
    </row>
    <row r="12" spans="1:13" s="19" customFormat="1" ht="21" customHeight="1" thickTop="1" thickBot="1" x14ac:dyDescent="0.25">
      <c r="A12" s="34">
        <v>852</v>
      </c>
      <c r="B12" s="35"/>
      <c r="C12" s="36"/>
      <c r="D12" s="37" t="s">
        <v>17</v>
      </c>
      <c r="E12" s="38">
        <v>23888765.969999999</v>
      </c>
      <c r="F12" s="38">
        <f>SUM(F13)</f>
        <v>66250</v>
      </c>
      <c r="G12" s="38">
        <f>SUM(G13)</f>
        <v>0</v>
      </c>
      <c r="H12" s="38">
        <f>SUM(E12+F12-G12)</f>
        <v>23955015.969999999</v>
      </c>
      <c r="I12" s="59"/>
      <c r="J12" s="18"/>
      <c r="K12" s="18"/>
    </row>
    <row r="13" spans="1:13" s="19" customFormat="1" ht="12" customHeight="1" thickTop="1" x14ac:dyDescent="0.2">
      <c r="A13" s="34"/>
      <c r="B13" s="39">
        <v>85219</v>
      </c>
      <c r="C13" s="29"/>
      <c r="D13" s="52" t="s">
        <v>18</v>
      </c>
      <c r="E13" s="41">
        <v>1562617</v>
      </c>
      <c r="F13" s="42">
        <f t="shared" ref="F13:G13" si="0">SUM(F14)</f>
        <v>66250</v>
      </c>
      <c r="G13" s="42">
        <f t="shared" si="0"/>
        <v>0</v>
      </c>
      <c r="H13" s="41">
        <f>SUM(E13+F13-G13)</f>
        <v>1628867</v>
      </c>
      <c r="I13" s="59"/>
      <c r="J13" s="18"/>
      <c r="K13" s="18"/>
    </row>
    <row r="14" spans="1:13" s="19" customFormat="1" ht="12" customHeight="1" x14ac:dyDescent="0.2">
      <c r="A14" s="34"/>
      <c r="B14" s="39"/>
      <c r="C14" s="29"/>
      <c r="D14" s="64" t="s">
        <v>19</v>
      </c>
      <c r="E14" s="65">
        <v>1509925</v>
      </c>
      <c r="F14" s="66">
        <f>SUM(F17)</f>
        <v>66250</v>
      </c>
      <c r="G14" s="66">
        <f>SUM(G17)</f>
        <v>0</v>
      </c>
      <c r="H14" s="65">
        <f>SUM(E14+F14-G14)</f>
        <v>1576175</v>
      </c>
      <c r="I14" s="59"/>
      <c r="J14" s="18"/>
      <c r="K14" s="18"/>
    </row>
    <row r="15" spans="1:13" s="19" customFormat="1" ht="12" customHeight="1" x14ac:dyDescent="0.2">
      <c r="A15" s="34"/>
      <c r="B15" s="35"/>
      <c r="C15" s="29" t="s">
        <v>20</v>
      </c>
      <c r="D15" s="43" t="s">
        <v>21</v>
      </c>
      <c r="E15" s="46"/>
      <c r="F15" s="44"/>
      <c r="G15" s="67"/>
      <c r="H15" s="46"/>
      <c r="I15" s="59"/>
      <c r="J15" s="18"/>
      <c r="K15" s="18"/>
    </row>
    <row r="16" spans="1:13" s="19" customFormat="1" ht="12" customHeight="1" x14ac:dyDescent="0.2">
      <c r="A16" s="34"/>
      <c r="B16" s="35"/>
      <c r="C16" s="47"/>
      <c r="D16" s="43" t="s">
        <v>22</v>
      </c>
      <c r="E16" s="46"/>
      <c r="F16" s="44"/>
      <c r="G16" s="67"/>
      <c r="H16" s="46"/>
      <c r="I16" s="59"/>
      <c r="J16" s="18"/>
      <c r="K16" s="18"/>
    </row>
    <row r="17" spans="1:11" s="19" customFormat="1" ht="12" customHeight="1" x14ac:dyDescent="0.2">
      <c r="A17" s="34"/>
      <c r="B17" s="35"/>
      <c r="C17" s="47"/>
      <c r="D17" s="43" t="s">
        <v>23</v>
      </c>
      <c r="E17" s="46">
        <v>1405000</v>
      </c>
      <c r="F17" s="44">
        <v>66250</v>
      </c>
      <c r="G17" s="44"/>
      <c r="H17" s="46">
        <f>SUM(E17+F17-G17)</f>
        <v>1471250</v>
      </c>
      <c r="I17" s="59"/>
      <c r="J17" s="18"/>
      <c r="K17" s="18"/>
    </row>
    <row r="18" spans="1:11" s="19" customFormat="1" ht="21.75" customHeight="1" thickBot="1" x14ac:dyDescent="0.25">
      <c r="A18" s="28"/>
      <c r="B18" s="63"/>
      <c r="C18" s="29"/>
      <c r="D18" s="32" t="s">
        <v>24</v>
      </c>
      <c r="E18" s="33">
        <v>114647128.62</v>
      </c>
      <c r="F18" s="38">
        <f t="shared" ref="F18:G22" si="1">SUM(F19)</f>
        <v>2616</v>
      </c>
      <c r="G18" s="38">
        <f t="shared" si="1"/>
        <v>0</v>
      </c>
      <c r="H18" s="33">
        <f>SUM(E18+F18-G18)</f>
        <v>114649744.62</v>
      </c>
      <c r="I18" s="59"/>
      <c r="J18" s="18"/>
      <c r="K18" s="18"/>
    </row>
    <row r="19" spans="1:11" s="19" customFormat="1" ht="21" customHeight="1" thickTop="1" thickBot="1" x14ac:dyDescent="0.25">
      <c r="A19" s="35">
        <v>855</v>
      </c>
      <c r="B19" s="35"/>
      <c r="C19" s="36"/>
      <c r="D19" s="37" t="s">
        <v>25</v>
      </c>
      <c r="E19" s="38">
        <v>108925091.79000001</v>
      </c>
      <c r="F19" s="38">
        <f>SUM(F22)</f>
        <v>2616</v>
      </c>
      <c r="G19" s="38">
        <f>SUM(G22)</f>
        <v>0</v>
      </c>
      <c r="H19" s="38">
        <f>SUM(E19+F19-G19)</f>
        <v>108927707.79000001</v>
      </c>
      <c r="I19" s="59"/>
      <c r="J19" s="18"/>
      <c r="K19" s="18"/>
    </row>
    <row r="20" spans="1:11" s="19" customFormat="1" ht="12" customHeight="1" thickTop="1" x14ac:dyDescent="0.2">
      <c r="A20" s="34"/>
      <c r="B20" s="39">
        <v>85513</v>
      </c>
      <c r="C20" s="29"/>
      <c r="D20" s="10" t="s">
        <v>26</v>
      </c>
      <c r="E20" s="68"/>
      <c r="F20" s="68"/>
      <c r="G20" s="68"/>
      <c r="H20" s="68"/>
      <c r="I20" s="59"/>
      <c r="J20" s="18"/>
      <c r="K20" s="18"/>
    </row>
    <row r="21" spans="1:11" s="19" customFormat="1" ht="12" customHeight="1" x14ac:dyDescent="0.2">
      <c r="A21" s="34"/>
      <c r="B21" s="63"/>
      <c r="C21" s="29"/>
      <c r="D21" s="69" t="s">
        <v>27</v>
      </c>
      <c r="E21" s="68"/>
      <c r="F21" s="68"/>
      <c r="G21" s="68"/>
      <c r="H21" s="68"/>
      <c r="I21" s="59"/>
      <c r="J21" s="18"/>
      <c r="K21" s="18"/>
    </row>
    <row r="22" spans="1:11" s="19" customFormat="1" ht="12" customHeight="1" x14ac:dyDescent="0.2">
      <c r="A22" s="28"/>
      <c r="B22" s="39"/>
      <c r="C22" s="29"/>
      <c r="D22" s="40" t="s">
        <v>28</v>
      </c>
      <c r="E22" s="41">
        <v>211964</v>
      </c>
      <c r="F22" s="42">
        <f t="shared" si="1"/>
        <v>2616</v>
      </c>
      <c r="G22" s="42">
        <f t="shared" si="1"/>
        <v>0</v>
      </c>
      <c r="H22" s="41">
        <f>SUM(E22+F22-G22)</f>
        <v>214580</v>
      </c>
      <c r="I22" s="59"/>
      <c r="J22" s="18"/>
      <c r="K22" s="18"/>
    </row>
    <row r="23" spans="1:11" s="19" customFormat="1" ht="12" customHeight="1" x14ac:dyDescent="0.2">
      <c r="A23" s="34"/>
      <c r="B23" s="39"/>
      <c r="C23" s="29"/>
      <c r="D23" s="64" t="s">
        <v>19</v>
      </c>
      <c r="E23" s="65">
        <v>211964</v>
      </c>
      <c r="F23" s="66">
        <f>SUM(F27)</f>
        <v>2616</v>
      </c>
      <c r="G23" s="66">
        <f>SUM(G27)</f>
        <v>0</v>
      </c>
      <c r="H23" s="65">
        <f>SUM(E23+F23-G23)</f>
        <v>214580</v>
      </c>
      <c r="I23" s="59"/>
      <c r="J23" s="18"/>
      <c r="K23" s="18"/>
    </row>
    <row r="24" spans="1:11" s="19" customFormat="1" ht="12" customHeight="1" x14ac:dyDescent="0.2">
      <c r="A24" s="34"/>
      <c r="B24" s="35"/>
      <c r="C24" s="29" t="s">
        <v>29</v>
      </c>
      <c r="D24" s="39" t="s">
        <v>30</v>
      </c>
      <c r="E24" s="46"/>
      <c r="F24" s="44"/>
      <c r="G24" s="67"/>
      <c r="H24" s="46"/>
      <c r="I24" s="59"/>
      <c r="J24" s="18"/>
      <c r="K24" s="18"/>
    </row>
    <row r="25" spans="1:11" s="19" customFormat="1" ht="12" customHeight="1" x14ac:dyDescent="0.2">
      <c r="A25" s="34"/>
      <c r="B25" s="35"/>
      <c r="C25" s="47"/>
      <c r="D25" s="39" t="s">
        <v>31</v>
      </c>
      <c r="E25" s="46"/>
      <c r="F25" s="44"/>
      <c r="G25" s="67"/>
      <c r="H25" s="46"/>
      <c r="I25" s="59"/>
      <c r="J25" s="18"/>
      <c r="K25" s="18"/>
    </row>
    <row r="26" spans="1:11" s="19" customFormat="1" ht="12" customHeight="1" x14ac:dyDescent="0.2">
      <c r="A26" s="34"/>
      <c r="B26" s="35"/>
      <c r="C26" s="47"/>
      <c r="D26" s="39" t="s">
        <v>32</v>
      </c>
      <c r="E26" s="46"/>
      <c r="F26" s="44"/>
      <c r="G26" s="67"/>
      <c r="H26" s="46"/>
      <c r="I26" s="59"/>
      <c r="J26" s="18"/>
      <c r="K26" s="18"/>
    </row>
    <row r="27" spans="1:11" s="19" customFormat="1" ht="12" customHeight="1" x14ac:dyDescent="0.2">
      <c r="A27" s="34"/>
      <c r="B27" s="35"/>
      <c r="C27" s="47"/>
      <c r="D27" s="43" t="s">
        <v>33</v>
      </c>
      <c r="E27" s="46">
        <v>211964</v>
      </c>
      <c r="F27" s="44">
        <v>2616</v>
      </c>
      <c r="G27" s="67"/>
      <c r="H27" s="46">
        <f>SUM(E27+F27-G27)</f>
        <v>214580</v>
      </c>
      <c r="I27" s="59"/>
      <c r="J27" s="18"/>
      <c r="K27" s="18"/>
    </row>
    <row r="28" spans="1:11" s="19" customFormat="1" ht="21" customHeight="1" thickBot="1" x14ac:dyDescent="0.25">
      <c r="A28" s="34"/>
      <c r="B28" s="35"/>
      <c r="C28" s="47"/>
      <c r="D28" s="32" t="s">
        <v>34</v>
      </c>
      <c r="E28" s="33">
        <v>19405621.649999999</v>
      </c>
      <c r="F28" s="33">
        <f t="shared" ref="F28:G30" si="2">SUM(F29)</f>
        <v>2500</v>
      </c>
      <c r="G28" s="33">
        <f t="shared" si="2"/>
        <v>0</v>
      </c>
      <c r="H28" s="33">
        <f>SUM(E28+F28-G28)</f>
        <v>19408121.649999999</v>
      </c>
      <c r="I28" s="59"/>
      <c r="J28" s="18"/>
      <c r="K28" s="18"/>
    </row>
    <row r="29" spans="1:11" s="19" customFormat="1" ht="20.25" customHeight="1" thickTop="1" thickBot="1" x14ac:dyDescent="0.25">
      <c r="A29" s="36" t="s">
        <v>35</v>
      </c>
      <c r="B29" s="35"/>
      <c r="C29" s="36"/>
      <c r="D29" s="37" t="s">
        <v>13</v>
      </c>
      <c r="E29" s="33">
        <v>954300</v>
      </c>
      <c r="F29" s="33">
        <f t="shared" si="2"/>
        <v>2500</v>
      </c>
      <c r="G29" s="33">
        <f t="shared" si="2"/>
        <v>0</v>
      </c>
      <c r="H29" s="33">
        <f>SUM(E29+F29-G29)</f>
        <v>956800</v>
      </c>
      <c r="I29" s="59"/>
      <c r="J29" s="18"/>
      <c r="K29" s="18"/>
    </row>
    <row r="30" spans="1:11" s="19" customFormat="1" ht="12" customHeight="1" thickTop="1" x14ac:dyDescent="0.2">
      <c r="A30" s="36"/>
      <c r="B30" s="39">
        <v>71012</v>
      </c>
      <c r="C30" s="47"/>
      <c r="D30" s="40" t="s">
        <v>36</v>
      </c>
      <c r="E30" s="41">
        <v>370800</v>
      </c>
      <c r="F30" s="41">
        <f t="shared" si="2"/>
        <v>2500</v>
      </c>
      <c r="G30" s="41">
        <f t="shared" si="2"/>
        <v>0</v>
      </c>
      <c r="H30" s="41">
        <f>SUM(E30+F30-G30)</f>
        <v>373300</v>
      </c>
      <c r="I30" s="59"/>
      <c r="J30" s="18"/>
      <c r="K30" s="18"/>
    </row>
    <row r="31" spans="1:11" s="19" customFormat="1" ht="12" customHeight="1" x14ac:dyDescent="0.2">
      <c r="A31" s="70"/>
      <c r="B31" s="39"/>
      <c r="C31" s="29"/>
      <c r="D31" s="64" t="s">
        <v>19</v>
      </c>
      <c r="E31" s="65">
        <v>370800</v>
      </c>
      <c r="F31" s="66">
        <f>SUM(F35:F35)</f>
        <v>2500</v>
      </c>
      <c r="G31" s="66">
        <f>SUM(G35:G35)</f>
        <v>0</v>
      </c>
      <c r="H31" s="65">
        <f>SUM(E31+F31-G31)</f>
        <v>373300</v>
      </c>
      <c r="I31" s="59"/>
      <c r="J31" s="18"/>
      <c r="K31" s="18"/>
    </row>
    <row r="32" spans="1:11" s="19" customFormat="1" ht="12" customHeight="1" x14ac:dyDescent="0.2">
      <c r="A32" s="34"/>
      <c r="B32" s="63"/>
      <c r="C32" s="47">
        <v>2110</v>
      </c>
      <c r="D32" s="43" t="s">
        <v>21</v>
      </c>
      <c r="E32" s="45"/>
      <c r="F32" s="67"/>
      <c r="G32" s="44"/>
      <c r="H32" s="45"/>
      <c r="I32" s="59"/>
      <c r="J32" s="18"/>
      <c r="K32" s="18"/>
    </row>
    <row r="33" spans="1:11" s="19" customFormat="1" ht="12" customHeight="1" x14ac:dyDescent="0.2">
      <c r="A33" s="34"/>
      <c r="B33" s="63"/>
      <c r="C33" s="47"/>
      <c r="D33" s="43" t="s">
        <v>37</v>
      </c>
      <c r="E33" s="45"/>
      <c r="F33" s="67"/>
      <c r="G33" s="44"/>
      <c r="H33" s="45"/>
      <c r="I33" s="59"/>
      <c r="J33" s="18"/>
      <c r="K33" s="18"/>
    </row>
    <row r="34" spans="1:11" s="19" customFormat="1" ht="12" customHeight="1" x14ac:dyDescent="0.2">
      <c r="A34" s="34"/>
      <c r="B34" s="63"/>
      <c r="C34" s="47"/>
      <c r="D34" s="43" t="s">
        <v>38</v>
      </c>
      <c r="E34" s="45"/>
      <c r="F34" s="67"/>
      <c r="G34" s="44"/>
      <c r="H34" s="45"/>
      <c r="I34" s="59"/>
      <c r="J34" s="18"/>
      <c r="K34" s="18"/>
    </row>
    <row r="35" spans="1:11" s="19" customFormat="1" ht="12" customHeight="1" x14ac:dyDescent="0.2">
      <c r="A35" s="34"/>
      <c r="B35" s="63"/>
      <c r="C35" s="47"/>
      <c r="D35" s="43" t="s">
        <v>39</v>
      </c>
      <c r="E35" s="45">
        <v>370800</v>
      </c>
      <c r="F35" s="44">
        <v>2500</v>
      </c>
      <c r="G35" s="67"/>
      <c r="H35" s="45">
        <f>SUM(E35+F35-G35)</f>
        <v>373300</v>
      </c>
      <c r="I35" s="59"/>
      <c r="J35" s="18"/>
      <c r="K35" s="18"/>
    </row>
    <row r="36" spans="1:11" s="19" customFormat="1" ht="22.5" customHeight="1" thickBot="1" x14ac:dyDescent="0.25">
      <c r="A36" s="47"/>
      <c r="B36" s="39"/>
      <c r="C36" s="29"/>
      <c r="D36" s="30" t="s">
        <v>8</v>
      </c>
      <c r="E36" s="31">
        <v>910573493.83000004</v>
      </c>
      <c r="F36" s="31">
        <f>SUM(F37,F44,F51)</f>
        <v>71366</v>
      </c>
      <c r="G36" s="31">
        <f>SUM(G37,G44,G51)</f>
        <v>0</v>
      </c>
      <c r="H36" s="31">
        <f>SUM(E36+F36-G36)</f>
        <v>910644859.83000004</v>
      </c>
      <c r="I36" s="59"/>
      <c r="J36" s="18"/>
      <c r="K36" s="18"/>
    </row>
    <row r="37" spans="1:11" s="19" customFormat="1" ht="21" customHeight="1" thickBot="1" x14ac:dyDescent="0.25">
      <c r="A37" s="47"/>
      <c r="B37" s="39"/>
      <c r="C37" s="29"/>
      <c r="D37" s="32" t="s">
        <v>9</v>
      </c>
      <c r="E37" s="33">
        <v>776525784.54999995</v>
      </c>
      <c r="F37" s="33">
        <f>SUM(F38)</f>
        <v>66250</v>
      </c>
      <c r="G37" s="33">
        <f>SUM(G38)</f>
        <v>0</v>
      </c>
      <c r="H37" s="33">
        <f t="shared" ref="H37:H44" si="3">SUM(E37+F37-G37)</f>
        <v>776592034.54999995</v>
      </c>
      <c r="I37" s="59"/>
      <c r="J37" s="18"/>
      <c r="K37" s="18"/>
    </row>
    <row r="38" spans="1:11" s="19" customFormat="1" ht="21.75" customHeight="1" thickTop="1" thickBot="1" x14ac:dyDescent="0.25">
      <c r="A38" s="34">
        <v>852</v>
      </c>
      <c r="B38" s="35"/>
      <c r="C38" s="36"/>
      <c r="D38" s="37" t="s">
        <v>17</v>
      </c>
      <c r="E38" s="38">
        <v>62956701.969999999</v>
      </c>
      <c r="F38" s="38">
        <f>SUM(F39)</f>
        <v>66250</v>
      </c>
      <c r="G38" s="38">
        <f>SUM(G39)</f>
        <v>0</v>
      </c>
      <c r="H38" s="38">
        <f>SUM(E38+F38-G38)</f>
        <v>63022951.969999999</v>
      </c>
      <c r="I38" s="59"/>
      <c r="J38" s="18"/>
      <c r="K38" s="18"/>
    </row>
    <row r="39" spans="1:11" s="19" customFormat="1" ht="12" customHeight="1" thickTop="1" x14ac:dyDescent="0.2">
      <c r="A39" s="34"/>
      <c r="B39" s="39">
        <v>85219</v>
      </c>
      <c r="C39" s="29"/>
      <c r="D39" s="52" t="s">
        <v>18</v>
      </c>
      <c r="E39" s="41">
        <v>13657512</v>
      </c>
      <c r="F39" s="42">
        <f t="shared" ref="F39:G39" si="4">SUM(F40)</f>
        <v>66250</v>
      </c>
      <c r="G39" s="42">
        <f t="shared" si="4"/>
        <v>0</v>
      </c>
      <c r="H39" s="41">
        <f>SUM(E39+F39-G39)</f>
        <v>13723762</v>
      </c>
      <c r="I39" s="59"/>
      <c r="J39" s="18"/>
      <c r="K39" s="18"/>
    </row>
    <row r="40" spans="1:11" s="19" customFormat="1" ht="12" customHeight="1" x14ac:dyDescent="0.2">
      <c r="A40" s="34"/>
      <c r="B40" s="39"/>
      <c r="C40" s="29"/>
      <c r="D40" s="71" t="s">
        <v>40</v>
      </c>
      <c r="E40" s="65">
        <v>13657512</v>
      </c>
      <c r="F40" s="66">
        <f>SUM(F41:F43)</f>
        <v>66250</v>
      </c>
      <c r="G40" s="66">
        <f>SUM(G41:G43)</f>
        <v>0</v>
      </c>
      <c r="H40" s="65">
        <f>SUM(E40+F40-G40)</f>
        <v>13723762</v>
      </c>
      <c r="I40" s="59"/>
      <c r="J40" s="18"/>
      <c r="K40" s="18"/>
    </row>
    <row r="41" spans="1:11" s="19" customFormat="1" ht="12" customHeight="1" x14ac:dyDescent="0.2">
      <c r="A41" s="34"/>
      <c r="B41" s="35"/>
      <c r="C41" s="47">
        <v>4010</v>
      </c>
      <c r="D41" s="43" t="s">
        <v>41</v>
      </c>
      <c r="E41" s="46">
        <v>9246315</v>
      </c>
      <c r="F41" s="44">
        <v>55250</v>
      </c>
      <c r="G41" s="44"/>
      <c r="H41" s="46">
        <f t="shared" ref="H41:H43" si="5">SUM(E41+F41-G41)</f>
        <v>9301565</v>
      </c>
      <c r="I41" s="59"/>
      <c r="J41" s="18"/>
      <c r="K41" s="18"/>
    </row>
    <row r="42" spans="1:11" s="19" customFormat="1" ht="12" customHeight="1" x14ac:dyDescent="0.2">
      <c r="A42" s="34"/>
      <c r="B42" s="35"/>
      <c r="C42" s="47">
        <v>4110</v>
      </c>
      <c r="D42" s="43" t="s">
        <v>42</v>
      </c>
      <c r="E42" s="46">
        <v>1625913</v>
      </c>
      <c r="F42" s="44">
        <v>9652</v>
      </c>
      <c r="G42" s="44"/>
      <c r="H42" s="46">
        <f t="shared" si="5"/>
        <v>1635565</v>
      </c>
      <c r="I42" s="59"/>
      <c r="J42" s="18"/>
      <c r="K42" s="18"/>
    </row>
    <row r="43" spans="1:11" s="19" customFormat="1" ht="12" customHeight="1" x14ac:dyDescent="0.2">
      <c r="A43" s="34"/>
      <c r="B43" s="35"/>
      <c r="C43" s="47">
        <v>4120</v>
      </c>
      <c r="D43" s="43" t="s">
        <v>43</v>
      </c>
      <c r="E43" s="46">
        <v>209020</v>
      </c>
      <c r="F43" s="44">
        <v>1348</v>
      </c>
      <c r="G43" s="44"/>
      <c r="H43" s="46">
        <f t="shared" si="5"/>
        <v>210368</v>
      </c>
      <c r="I43" s="59"/>
      <c r="J43" s="18"/>
      <c r="K43" s="18"/>
    </row>
    <row r="44" spans="1:11" s="19" customFormat="1" ht="23.25" customHeight="1" thickBot="1" x14ac:dyDescent="0.25">
      <c r="A44" s="28"/>
      <c r="B44" s="63"/>
      <c r="C44" s="29"/>
      <c r="D44" s="32" t="s">
        <v>44</v>
      </c>
      <c r="E44" s="33">
        <v>114642087.63</v>
      </c>
      <c r="F44" s="33">
        <f t="shared" ref="F44:G44" si="6">SUM(F45)</f>
        <v>2616</v>
      </c>
      <c r="G44" s="33">
        <f t="shared" si="6"/>
        <v>0</v>
      </c>
      <c r="H44" s="33">
        <f t="shared" si="3"/>
        <v>114644703.63</v>
      </c>
      <c r="I44" s="59"/>
      <c r="J44" s="18"/>
      <c r="K44" s="18"/>
    </row>
    <row r="45" spans="1:11" s="19" customFormat="1" ht="19.5" customHeight="1" thickTop="1" thickBot="1" x14ac:dyDescent="0.25">
      <c r="A45" s="35">
        <v>855</v>
      </c>
      <c r="B45" s="35"/>
      <c r="C45" s="36"/>
      <c r="D45" s="37" t="s">
        <v>25</v>
      </c>
      <c r="E45" s="38">
        <v>108925091.79000001</v>
      </c>
      <c r="F45" s="38">
        <f>SUM(F48)</f>
        <v>2616</v>
      </c>
      <c r="G45" s="38">
        <f>SUM(G48)</f>
        <v>0</v>
      </c>
      <c r="H45" s="38">
        <f>SUM(E45+F45-G45)</f>
        <v>108927707.79000001</v>
      </c>
      <c r="I45" s="59"/>
      <c r="J45" s="18"/>
      <c r="K45" s="18"/>
    </row>
    <row r="46" spans="1:11" s="19" customFormat="1" ht="12" customHeight="1" thickTop="1" x14ac:dyDescent="0.2">
      <c r="A46" s="34"/>
      <c r="B46" s="39">
        <v>85513</v>
      </c>
      <c r="C46" s="29"/>
      <c r="D46" s="10" t="s">
        <v>26</v>
      </c>
      <c r="E46" s="68"/>
      <c r="F46" s="68"/>
      <c r="G46" s="68"/>
      <c r="H46" s="68"/>
      <c r="I46" s="59"/>
      <c r="J46" s="18"/>
      <c r="K46" s="18"/>
    </row>
    <row r="47" spans="1:11" s="19" customFormat="1" ht="12" customHeight="1" x14ac:dyDescent="0.2">
      <c r="A47" s="34"/>
      <c r="B47" s="63"/>
      <c r="C47" s="29"/>
      <c r="D47" s="69" t="s">
        <v>27</v>
      </c>
      <c r="E47" s="68"/>
      <c r="F47" s="68"/>
      <c r="G47" s="68"/>
      <c r="H47" s="68"/>
      <c r="I47" s="59"/>
      <c r="J47" s="18"/>
      <c r="K47" s="18"/>
    </row>
    <row r="48" spans="1:11" s="19" customFormat="1" ht="12" customHeight="1" x14ac:dyDescent="0.2">
      <c r="A48" s="28"/>
      <c r="B48" s="39"/>
      <c r="C48" s="29"/>
      <c r="D48" s="40" t="s">
        <v>28</v>
      </c>
      <c r="E48" s="41">
        <v>211964</v>
      </c>
      <c r="F48" s="42">
        <f t="shared" ref="F48:G48" si="7">SUM(F49)</f>
        <v>2616</v>
      </c>
      <c r="G48" s="42">
        <f t="shared" si="7"/>
        <v>0</v>
      </c>
      <c r="H48" s="41">
        <f>SUM(E48+F48-G48)</f>
        <v>214580</v>
      </c>
      <c r="I48" s="59"/>
      <c r="J48" s="18"/>
      <c r="K48" s="18"/>
    </row>
    <row r="49" spans="1:11" s="19" customFormat="1" ht="12" customHeight="1" x14ac:dyDescent="0.2">
      <c r="A49" s="34"/>
      <c r="B49" s="39"/>
      <c r="C49" s="29"/>
      <c r="D49" s="71" t="s">
        <v>40</v>
      </c>
      <c r="E49" s="65">
        <v>211964</v>
      </c>
      <c r="F49" s="66">
        <f>SUM(F50:F50)</f>
        <v>2616</v>
      </c>
      <c r="G49" s="66">
        <f>SUM(G50:G50)</f>
        <v>0</v>
      </c>
      <c r="H49" s="65">
        <f>SUM(E49+F49-G49)</f>
        <v>214580</v>
      </c>
      <c r="I49" s="59"/>
      <c r="J49" s="18"/>
      <c r="K49" s="18"/>
    </row>
    <row r="50" spans="1:11" s="19" customFormat="1" ht="12" customHeight="1" x14ac:dyDescent="0.2">
      <c r="A50" s="48"/>
      <c r="B50" s="53"/>
      <c r="C50" s="49">
        <v>4130</v>
      </c>
      <c r="D50" s="53" t="s">
        <v>45</v>
      </c>
      <c r="E50" s="72">
        <v>211964</v>
      </c>
      <c r="F50" s="50">
        <v>2616</v>
      </c>
      <c r="G50" s="50"/>
      <c r="H50" s="50">
        <f t="shared" ref="H50" si="8">SUM(E50+F50-G50)</f>
        <v>214580</v>
      </c>
      <c r="I50" s="59"/>
      <c r="J50" s="18"/>
      <c r="K50" s="18"/>
    </row>
    <row r="51" spans="1:11" s="19" customFormat="1" ht="21" customHeight="1" thickBot="1" x14ac:dyDescent="0.25">
      <c r="A51" s="34"/>
      <c r="B51" s="39"/>
      <c r="C51" s="47"/>
      <c r="D51" s="32" t="s">
        <v>46</v>
      </c>
      <c r="E51" s="33">
        <v>19405621.649999999</v>
      </c>
      <c r="F51" s="33">
        <f>SUM(F52,F63,F71,F82)</f>
        <v>2500</v>
      </c>
      <c r="G51" s="33">
        <f>SUM(G52,G63,G71,G82)</f>
        <v>0</v>
      </c>
      <c r="H51" s="33">
        <f>SUM(E51+F51-G51)</f>
        <v>19408121.649999999</v>
      </c>
      <c r="I51" s="59"/>
      <c r="J51" s="18"/>
      <c r="K51" s="18"/>
    </row>
    <row r="52" spans="1:11" s="19" customFormat="1" ht="21" customHeight="1" thickTop="1" thickBot="1" x14ac:dyDescent="0.25">
      <c r="A52" s="36" t="s">
        <v>35</v>
      </c>
      <c r="B52" s="35"/>
      <c r="C52" s="36"/>
      <c r="D52" s="37" t="s">
        <v>13</v>
      </c>
      <c r="E52" s="33">
        <v>954300</v>
      </c>
      <c r="F52" s="33">
        <f>SUM(F53)</f>
        <v>2500</v>
      </c>
      <c r="G52" s="33">
        <f>SUM(G53)</f>
        <v>0</v>
      </c>
      <c r="H52" s="33">
        <f t="shared" ref="H52:H56" si="9">SUM(E52+F52-G52)</f>
        <v>956800</v>
      </c>
      <c r="I52" s="59"/>
      <c r="J52" s="18"/>
      <c r="K52" s="18"/>
    </row>
    <row r="53" spans="1:11" s="19" customFormat="1" ht="12" customHeight="1" thickTop="1" x14ac:dyDescent="0.2">
      <c r="A53" s="36"/>
      <c r="B53" s="39">
        <v>71012</v>
      </c>
      <c r="C53" s="47"/>
      <c r="D53" s="40" t="s">
        <v>36</v>
      </c>
      <c r="E53" s="72">
        <v>370800</v>
      </c>
      <c r="F53" s="42">
        <f>SUM(F54)</f>
        <v>2500</v>
      </c>
      <c r="G53" s="42">
        <f>SUM(G54)</f>
        <v>0</v>
      </c>
      <c r="H53" s="41">
        <f t="shared" si="9"/>
        <v>373300</v>
      </c>
      <c r="I53" s="59"/>
      <c r="J53" s="18"/>
      <c r="K53" s="18"/>
    </row>
    <row r="54" spans="1:11" s="19" customFormat="1" ht="12" customHeight="1" x14ac:dyDescent="0.2">
      <c r="A54" s="23"/>
      <c r="B54" s="35"/>
      <c r="C54" s="29"/>
      <c r="D54" s="71" t="s">
        <v>47</v>
      </c>
      <c r="E54" s="73">
        <v>292800</v>
      </c>
      <c r="F54" s="74">
        <f>SUM(F56:F56)</f>
        <v>2500</v>
      </c>
      <c r="G54" s="74">
        <f>SUM(G56:G56)</f>
        <v>0</v>
      </c>
      <c r="H54" s="75">
        <f t="shared" si="9"/>
        <v>295300</v>
      </c>
      <c r="I54" s="59"/>
      <c r="J54" s="18"/>
      <c r="K54" s="18"/>
    </row>
    <row r="55" spans="1:11" s="19" customFormat="1" ht="12" customHeight="1" x14ac:dyDescent="0.2">
      <c r="A55" s="23"/>
      <c r="B55" s="35"/>
      <c r="C55" s="47">
        <v>4700</v>
      </c>
      <c r="D55" s="11" t="s">
        <v>48</v>
      </c>
      <c r="E55" s="76"/>
      <c r="F55" s="77"/>
      <c r="G55" s="77"/>
      <c r="H55" s="78"/>
      <c r="I55" s="59"/>
      <c r="J55" s="18"/>
      <c r="K55" s="18"/>
    </row>
    <row r="56" spans="1:11" s="19" customFormat="1" ht="12" customHeight="1" x14ac:dyDescent="0.2">
      <c r="A56" s="34"/>
      <c r="B56" s="39"/>
      <c r="C56" s="47"/>
      <c r="D56" s="11" t="s">
        <v>49</v>
      </c>
      <c r="E56" s="51">
        <v>0</v>
      </c>
      <c r="F56" s="51">
        <v>2500</v>
      </c>
      <c r="G56" s="51"/>
      <c r="H56" s="44">
        <f t="shared" si="9"/>
        <v>2500</v>
      </c>
      <c r="I56" s="59"/>
      <c r="J56" s="18"/>
      <c r="K56" s="18"/>
    </row>
    <row r="57" spans="1:11" s="19" customFormat="1" ht="3.75" customHeight="1" x14ac:dyDescent="0.2">
      <c r="A57" s="54"/>
      <c r="B57" s="55"/>
      <c r="C57" s="56"/>
      <c r="D57" s="57"/>
      <c r="E57" s="41"/>
      <c r="F57" s="41"/>
      <c r="G57" s="41"/>
      <c r="H57" s="41"/>
      <c r="I57" s="59"/>
      <c r="J57" s="18"/>
      <c r="K57" s="18"/>
    </row>
    <row r="58" spans="1:11" s="19" customFormat="1" ht="12.6" customHeight="1" x14ac:dyDescent="0.2">
      <c r="A58" s="58"/>
      <c r="I58" s="59"/>
      <c r="J58" s="18"/>
      <c r="K58" s="18"/>
    </row>
    <row r="59" spans="1:11" s="19" customFormat="1" ht="12.6" customHeight="1" x14ac:dyDescent="0.2">
      <c r="A59" s="58"/>
      <c r="I59" s="59"/>
      <c r="J59" s="18"/>
      <c r="K59" s="18"/>
    </row>
    <row r="60" spans="1:11" s="19" customFormat="1" ht="12.6" customHeight="1" x14ac:dyDescent="0.2">
      <c r="A60" s="58"/>
      <c r="I60" s="59"/>
      <c r="J60" s="18"/>
      <c r="K60" s="18"/>
    </row>
    <row r="61" spans="1:11" s="19" customFormat="1" ht="12.6" customHeight="1" x14ac:dyDescent="0.2">
      <c r="A61" s="58"/>
      <c r="I61" s="59"/>
      <c r="J61" s="18"/>
      <c r="K61" s="18"/>
    </row>
    <row r="62" spans="1:11" s="19" customFormat="1" ht="12.6" customHeight="1" x14ac:dyDescent="0.2">
      <c r="A62" s="58"/>
      <c r="I62" s="59"/>
      <c r="J62" s="18"/>
      <c r="K62" s="18"/>
    </row>
    <row r="63" spans="1:11" s="19" customFormat="1" ht="12.6" customHeight="1" x14ac:dyDescent="0.2">
      <c r="A63" s="58"/>
      <c r="I63" s="59"/>
      <c r="J63" s="18"/>
      <c r="K63" s="18"/>
    </row>
    <row r="64" spans="1:11" s="19" customFormat="1" ht="12.6" customHeight="1" x14ac:dyDescent="0.2">
      <c r="A64" s="58"/>
      <c r="E64" s="18"/>
      <c r="F64" s="18"/>
      <c r="G64" s="79"/>
      <c r="I64" s="59"/>
      <c r="J64" s="18"/>
      <c r="K64" s="18"/>
    </row>
    <row r="65" spans="1:11" s="19" customFormat="1" ht="12.6" customHeight="1" x14ac:dyDescent="0.2">
      <c r="A65" s="58"/>
      <c r="E65" s="18"/>
      <c r="F65" s="18"/>
      <c r="G65" s="79"/>
      <c r="I65" s="59"/>
      <c r="J65" s="18"/>
      <c r="K65" s="18"/>
    </row>
    <row r="66" spans="1:11" s="19" customFormat="1" ht="12.6" customHeight="1" x14ac:dyDescent="0.2">
      <c r="A66" s="58"/>
      <c r="E66" s="18"/>
      <c r="F66" s="18"/>
      <c r="G66" s="79"/>
      <c r="I66" s="59"/>
      <c r="J66" s="18"/>
      <c r="K66" s="18"/>
    </row>
    <row r="67" spans="1:11" s="19" customFormat="1" ht="12.6" customHeight="1" x14ac:dyDescent="0.2">
      <c r="A67" s="58"/>
      <c r="E67" s="18"/>
      <c r="F67" s="18"/>
      <c r="I67" s="59"/>
      <c r="J67" s="18"/>
      <c r="K67" s="18"/>
    </row>
    <row r="68" spans="1:11" s="19" customFormat="1" ht="12.6" customHeight="1" x14ac:dyDescent="0.2">
      <c r="A68" s="58"/>
      <c r="I68" s="59"/>
      <c r="J68" s="18"/>
      <c r="K68" s="18"/>
    </row>
    <row r="69" spans="1:11" s="19" customFormat="1" ht="12.6" customHeight="1" x14ac:dyDescent="0.2">
      <c r="A69" s="58"/>
      <c r="I69" s="59"/>
      <c r="J69" s="18"/>
      <c r="K69" s="18"/>
    </row>
    <row r="70" spans="1:11" s="19" customFormat="1" ht="12.6" customHeight="1" x14ac:dyDescent="0.2">
      <c r="A70" s="58"/>
      <c r="I70" s="59"/>
      <c r="J70" s="18"/>
      <c r="K70" s="18"/>
    </row>
    <row r="71" spans="1:11" s="19" customFormat="1" ht="12.6" customHeight="1" x14ac:dyDescent="0.2">
      <c r="A71" s="58"/>
      <c r="I71" s="59"/>
      <c r="J71" s="18"/>
      <c r="K71" s="18"/>
    </row>
    <row r="72" spans="1:11" s="19" customFormat="1" ht="12.6" customHeight="1" x14ac:dyDescent="0.2">
      <c r="A72" s="58"/>
      <c r="I72" s="59"/>
      <c r="J72" s="18"/>
      <c r="K72" s="18"/>
    </row>
    <row r="73" spans="1:11" s="19" customFormat="1" ht="12.6" customHeight="1" x14ac:dyDescent="0.2">
      <c r="A73" s="58"/>
      <c r="I73" s="59"/>
      <c r="J73" s="18"/>
      <c r="K73" s="18"/>
    </row>
    <row r="74" spans="1:11" s="19" customFormat="1" ht="12.6" customHeight="1" x14ac:dyDescent="0.2">
      <c r="A74" s="58"/>
      <c r="I74" s="59"/>
      <c r="J74" s="18"/>
      <c r="K74" s="18"/>
    </row>
    <row r="75" spans="1:11" s="19" customFormat="1" ht="12.6" customHeight="1" x14ac:dyDescent="0.2">
      <c r="A75" s="58"/>
      <c r="I75" s="59"/>
      <c r="J75" s="18"/>
      <c r="K75" s="18"/>
    </row>
    <row r="76" spans="1:11" s="19" customFormat="1" ht="12.6" customHeight="1" x14ac:dyDescent="0.2">
      <c r="A76" s="58"/>
      <c r="I76" s="59"/>
      <c r="J76" s="18"/>
      <c r="K76" s="18"/>
    </row>
    <row r="77" spans="1:11" s="19" customFormat="1" ht="12.6" customHeight="1" x14ac:dyDescent="0.2">
      <c r="A77" s="58"/>
      <c r="I77" s="59"/>
      <c r="J77" s="18"/>
      <c r="K77" s="18"/>
    </row>
    <row r="78" spans="1:11" s="19" customFormat="1" ht="12.6" customHeight="1" x14ac:dyDescent="0.2">
      <c r="A78" s="58"/>
      <c r="I78" s="59"/>
      <c r="J78" s="18"/>
      <c r="K78" s="18"/>
    </row>
    <row r="79" spans="1:11" s="19" customFormat="1" ht="12.6" customHeight="1" x14ac:dyDescent="0.2">
      <c r="A79" s="58"/>
      <c r="I79" s="59"/>
      <c r="J79" s="18"/>
      <c r="K79" s="18"/>
    </row>
    <row r="80" spans="1:11" s="19" customFormat="1" ht="12.6" customHeight="1" x14ac:dyDescent="0.2">
      <c r="A80" s="58"/>
      <c r="I80" s="59"/>
      <c r="J80" s="18"/>
      <c r="K80" s="18"/>
    </row>
    <row r="81" spans="1:11" s="19" customFormat="1" ht="12.6" customHeight="1" x14ac:dyDescent="0.2">
      <c r="A81" s="58"/>
      <c r="I81" s="59"/>
      <c r="J81" s="18"/>
      <c r="K81" s="18"/>
    </row>
    <row r="82" spans="1:11" s="19" customFormat="1" ht="12.6" customHeight="1" x14ac:dyDescent="0.2">
      <c r="A82" s="58"/>
      <c r="I82" s="59"/>
      <c r="J82" s="18"/>
      <c r="K82" s="18"/>
    </row>
    <row r="83" spans="1:11" s="19" customFormat="1" ht="12.6" customHeight="1" x14ac:dyDescent="0.2">
      <c r="A83" s="58"/>
      <c r="I83" s="59"/>
      <c r="J83" s="18"/>
      <c r="K83" s="18"/>
    </row>
    <row r="84" spans="1:11" s="19" customFormat="1" ht="12.6" customHeight="1" x14ac:dyDescent="0.2">
      <c r="A84" s="58"/>
      <c r="I84" s="59"/>
      <c r="J84" s="18"/>
      <c r="K84" s="18"/>
    </row>
    <row r="85" spans="1:11" s="19" customFormat="1" ht="12.6" customHeight="1" x14ac:dyDescent="0.2">
      <c r="A85" s="58"/>
      <c r="I85" s="59"/>
      <c r="J85" s="18"/>
      <c r="K85" s="18"/>
    </row>
    <row r="86" spans="1:11" s="19" customFormat="1" ht="12.6" customHeight="1" x14ac:dyDescent="0.2">
      <c r="A86" s="58"/>
      <c r="I86" s="59"/>
      <c r="J86" s="18"/>
      <c r="K86" s="18"/>
    </row>
    <row r="87" spans="1:11" s="19" customFormat="1" ht="12.6" customHeight="1" x14ac:dyDescent="0.2">
      <c r="A87" s="58"/>
      <c r="I87" s="59"/>
      <c r="J87" s="18"/>
      <c r="K87" s="18"/>
    </row>
    <row r="88" spans="1:11" s="19" customFormat="1" ht="12.6" customHeight="1" x14ac:dyDescent="0.2">
      <c r="A88" s="58"/>
      <c r="I88" s="59"/>
      <c r="J88" s="18"/>
      <c r="K88" s="18"/>
    </row>
    <row r="89" spans="1:11" s="19" customFormat="1" ht="12.6" customHeight="1" x14ac:dyDescent="0.2">
      <c r="A89" s="58"/>
      <c r="I89" s="59"/>
      <c r="J89" s="18"/>
      <c r="K89" s="18"/>
    </row>
    <row r="90" spans="1:11" s="19" customFormat="1" ht="12.6" customHeight="1" x14ac:dyDescent="0.2">
      <c r="A90" s="58"/>
      <c r="I90" s="59"/>
      <c r="J90" s="18"/>
      <c r="K90" s="18"/>
    </row>
    <row r="91" spans="1:11" s="19" customFormat="1" ht="12.6" customHeight="1" x14ac:dyDescent="0.2">
      <c r="A91" s="58"/>
      <c r="I91" s="59"/>
      <c r="J91" s="18"/>
      <c r="K91" s="18"/>
    </row>
    <row r="92" spans="1:11" s="19" customFormat="1" ht="12.6" customHeight="1" x14ac:dyDescent="0.2">
      <c r="A92" s="58"/>
      <c r="I92" s="59"/>
      <c r="J92" s="18"/>
      <c r="K92" s="18"/>
    </row>
    <row r="93" spans="1:11" s="19" customFormat="1" ht="12.6" customHeight="1" x14ac:dyDescent="0.2">
      <c r="A93" s="58"/>
      <c r="I93" s="59"/>
      <c r="J93" s="18"/>
      <c r="K93" s="18"/>
    </row>
    <row r="94" spans="1:11" s="19" customFormat="1" ht="12.6" customHeight="1" x14ac:dyDescent="0.2">
      <c r="A94" s="58"/>
      <c r="I94" s="59"/>
      <c r="J94" s="18"/>
      <c r="K94" s="18"/>
    </row>
    <row r="95" spans="1:11" s="19" customFormat="1" ht="12.6" customHeight="1" x14ac:dyDescent="0.2">
      <c r="A95" s="58"/>
      <c r="I95" s="59"/>
      <c r="J95" s="18"/>
      <c r="K95" s="18"/>
    </row>
    <row r="96" spans="1:11" s="19" customFormat="1" ht="12.2" customHeight="1" x14ac:dyDescent="0.2">
      <c r="A96" s="58"/>
      <c r="I96" s="59"/>
      <c r="J96" s="18"/>
      <c r="K96" s="18"/>
    </row>
    <row r="97" spans="1:11" s="19" customFormat="1" ht="12.2" customHeight="1" x14ac:dyDescent="0.2">
      <c r="A97" s="58"/>
      <c r="I97" s="59"/>
      <c r="J97" s="18"/>
      <c r="K97" s="18"/>
    </row>
    <row r="98" spans="1:11" s="19" customFormat="1" ht="12.2" customHeight="1" x14ac:dyDescent="0.2">
      <c r="A98" s="58"/>
      <c r="I98" s="59"/>
      <c r="J98" s="18"/>
      <c r="K98" s="18"/>
    </row>
    <row r="99" spans="1:11" s="19" customFormat="1" ht="12.95" customHeight="1" x14ac:dyDescent="0.2">
      <c r="A99" s="58"/>
      <c r="I99" s="59"/>
      <c r="J99" s="18"/>
      <c r="K99" s="18"/>
    </row>
    <row r="100" spans="1:11" s="19" customFormat="1" ht="12.95" customHeight="1" x14ac:dyDescent="0.2">
      <c r="A100" s="58"/>
      <c r="I100" s="59"/>
      <c r="J100" s="18"/>
      <c r="K100" s="18"/>
    </row>
    <row r="101" spans="1:11" s="19" customFormat="1" ht="12.95" customHeight="1" x14ac:dyDescent="0.2">
      <c r="A101" s="58"/>
      <c r="I101" s="59"/>
      <c r="J101" s="18"/>
      <c r="K101" s="18"/>
    </row>
    <row r="102" spans="1:11" s="19" customFormat="1" ht="12.95" customHeight="1" x14ac:dyDescent="0.2">
      <c r="A102" s="58"/>
      <c r="I102" s="59"/>
      <c r="J102" s="18"/>
      <c r="K102" s="18"/>
    </row>
    <row r="103" spans="1:11" s="19" customFormat="1" ht="12.95" customHeight="1" x14ac:dyDescent="0.2">
      <c r="A103" s="58"/>
      <c r="I103" s="59"/>
      <c r="J103" s="18"/>
      <c r="K103" s="18"/>
    </row>
    <row r="104" spans="1:11" s="19" customFormat="1" ht="12.95" customHeight="1" x14ac:dyDescent="0.2">
      <c r="A104" s="58"/>
      <c r="I104" s="59"/>
      <c r="J104" s="18"/>
      <c r="K104" s="18"/>
    </row>
    <row r="105" spans="1:11" s="19" customFormat="1" ht="12.95" customHeight="1" x14ac:dyDescent="0.2">
      <c r="A105" s="58"/>
      <c r="I105" s="59"/>
      <c r="J105" s="18"/>
      <c r="K105" s="18"/>
    </row>
    <row r="106" spans="1:11" s="19" customFormat="1" ht="12.95" customHeight="1" x14ac:dyDescent="0.2">
      <c r="A106" s="58"/>
      <c r="I106" s="59"/>
      <c r="J106" s="18"/>
      <c r="K106" s="18"/>
    </row>
    <row r="107" spans="1:11" s="19" customFormat="1" ht="12.95" customHeight="1" x14ac:dyDescent="0.2">
      <c r="A107" s="58"/>
      <c r="I107" s="59"/>
      <c r="J107" s="18"/>
      <c r="K107" s="18"/>
    </row>
    <row r="108" spans="1:11" s="19" customFormat="1" ht="12.95" customHeight="1" x14ac:dyDescent="0.2">
      <c r="A108" s="58"/>
      <c r="I108" s="59"/>
      <c r="J108" s="18"/>
      <c r="K108" s="18"/>
    </row>
    <row r="109" spans="1:11" s="19" customFormat="1" ht="12.95" customHeight="1" x14ac:dyDescent="0.2">
      <c r="A109" s="58"/>
      <c r="I109" s="59"/>
      <c r="J109" s="18"/>
      <c r="K109" s="18"/>
    </row>
    <row r="110" spans="1:11" s="19" customFormat="1" ht="12.95" customHeight="1" x14ac:dyDescent="0.2">
      <c r="A110" s="58"/>
      <c r="I110" s="59"/>
      <c r="J110" s="18"/>
      <c r="K110" s="18"/>
    </row>
    <row r="111" spans="1:11" s="19" customFormat="1" ht="12.95" customHeight="1" x14ac:dyDescent="0.2">
      <c r="A111" s="58"/>
      <c r="I111" s="59"/>
      <c r="J111" s="18"/>
      <c r="K111" s="18"/>
    </row>
    <row r="112" spans="1:11" s="19" customFormat="1" ht="12.95" customHeight="1" x14ac:dyDescent="0.2">
      <c r="A112" s="58"/>
      <c r="I112" s="59"/>
      <c r="J112" s="18"/>
      <c r="K112" s="18"/>
    </row>
    <row r="113" spans="1:11" s="19" customFormat="1" ht="12.95" customHeight="1" x14ac:dyDescent="0.2">
      <c r="A113" s="58"/>
      <c r="I113" s="59"/>
      <c r="J113" s="18"/>
      <c r="K113" s="18"/>
    </row>
    <row r="114" spans="1:11" s="19" customFormat="1" ht="12.95" customHeight="1" x14ac:dyDescent="0.2">
      <c r="A114" s="58"/>
      <c r="I114" s="59"/>
      <c r="J114" s="18"/>
      <c r="K114" s="18"/>
    </row>
    <row r="115" spans="1:11" s="19" customFormat="1" ht="12.95" customHeight="1" x14ac:dyDescent="0.2">
      <c r="A115" s="58"/>
      <c r="I115" s="59"/>
      <c r="J115" s="18"/>
      <c r="K115" s="18"/>
    </row>
    <row r="116" spans="1:11" s="19" customFormat="1" ht="12.95" customHeight="1" x14ac:dyDescent="0.2">
      <c r="A116" s="58"/>
      <c r="I116" s="59"/>
      <c r="J116" s="18"/>
      <c r="K116" s="18"/>
    </row>
    <row r="117" spans="1:11" s="19" customFormat="1" ht="12.95" customHeight="1" x14ac:dyDescent="0.2">
      <c r="A117" s="58"/>
      <c r="I117" s="59"/>
      <c r="J117" s="18"/>
      <c r="K117" s="18"/>
    </row>
    <row r="118" spans="1:11" s="19" customFormat="1" ht="12.95" customHeight="1" x14ac:dyDescent="0.2">
      <c r="A118" s="58"/>
      <c r="I118" s="59"/>
      <c r="J118" s="18"/>
      <c r="K118" s="18"/>
    </row>
    <row r="119" spans="1:11" s="19" customFormat="1" ht="12.95" customHeight="1" x14ac:dyDescent="0.2">
      <c r="A119" s="58"/>
      <c r="I119" s="59"/>
      <c r="J119" s="18"/>
      <c r="K119" s="18"/>
    </row>
    <row r="120" spans="1:11" s="19" customFormat="1" ht="12.95" customHeight="1" x14ac:dyDescent="0.2">
      <c r="A120" s="58"/>
      <c r="I120" s="59"/>
      <c r="J120" s="18"/>
      <c r="K120" s="18"/>
    </row>
    <row r="121" spans="1:11" s="19" customFormat="1" ht="12.95" customHeight="1" x14ac:dyDescent="0.2">
      <c r="A121" s="58"/>
      <c r="I121" s="59"/>
      <c r="J121" s="18"/>
      <c r="K121" s="18"/>
    </row>
    <row r="122" spans="1:11" s="19" customFormat="1" ht="12.95" customHeight="1" x14ac:dyDescent="0.2">
      <c r="A122" s="58"/>
      <c r="I122" s="59"/>
      <c r="J122" s="18"/>
      <c r="K122" s="18"/>
    </row>
    <row r="123" spans="1:11" s="19" customFormat="1" ht="12.95" customHeight="1" x14ac:dyDescent="0.2">
      <c r="A123" s="58"/>
      <c r="I123" s="59"/>
      <c r="J123" s="18"/>
      <c r="K123" s="18"/>
    </row>
    <row r="124" spans="1:11" s="19" customFormat="1" ht="12.95" customHeight="1" x14ac:dyDescent="0.2">
      <c r="A124" s="58"/>
      <c r="I124" s="59"/>
      <c r="J124" s="18"/>
      <c r="K124" s="18"/>
    </row>
    <row r="125" spans="1:11" s="19" customFormat="1" ht="12.95" customHeight="1" x14ac:dyDescent="0.2">
      <c r="A125" s="58"/>
      <c r="I125" s="59"/>
      <c r="J125" s="18"/>
      <c r="K125" s="18"/>
    </row>
    <row r="126" spans="1:11" s="19" customFormat="1" ht="12.95" customHeight="1" x14ac:dyDescent="0.2">
      <c r="A126" s="58"/>
      <c r="I126" s="59"/>
      <c r="J126" s="18"/>
      <c r="K126" s="18"/>
    </row>
    <row r="127" spans="1:11" s="19" customFormat="1" ht="12.95" customHeight="1" x14ac:dyDescent="0.2">
      <c r="A127" s="58"/>
      <c r="I127" s="59"/>
      <c r="J127" s="18"/>
      <c r="K127" s="18"/>
    </row>
    <row r="128" spans="1:11" s="19" customFormat="1" ht="12.95" customHeight="1" x14ac:dyDescent="0.2">
      <c r="A128" s="58"/>
      <c r="I128" s="59"/>
      <c r="J128" s="18"/>
      <c r="K128" s="18"/>
    </row>
    <row r="129" spans="1:11" s="19" customFormat="1" ht="12.95" customHeight="1" x14ac:dyDescent="0.2">
      <c r="A129" s="58"/>
      <c r="I129" s="59"/>
      <c r="J129" s="18"/>
      <c r="K129" s="18"/>
    </row>
    <row r="130" spans="1:11" s="19" customFormat="1" ht="12.95" customHeight="1" x14ac:dyDescent="0.2">
      <c r="A130" s="58"/>
      <c r="I130" s="59"/>
      <c r="J130" s="18"/>
      <c r="K130" s="18"/>
    </row>
    <row r="131" spans="1:11" s="19" customFormat="1" ht="12.95" customHeight="1" x14ac:dyDescent="0.2">
      <c r="A131" s="58"/>
      <c r="I131" s="59"/>
      <c r="J131" s="18"/>
      <c r="K131" s="18"/>
    </row>
    <row r="132" spans="1:11" s="19" customFormat="1" ht="12.95" customHeight="1" x14ac:dyDescent="0.2">
      <c r="A132" s="58"/>
      <c r="I132" s="59"/>
      <c r="J132" s="18"/>
      <c r="K132" s="18"/>
    </row>
    <row r="133" spans="1:11" s="19" customFormat="1" ht="12.95" customHeight="1" x14ac:dyDescent="0.2">
      <c r="I133" s="59"/>
      <c r="J133" s="18"/>
      <c r="K133" s="18"/>
    </row>
    <row r="134" spans="1:11" s="19" customFormat="1" ht="12.95" customHeight="1" x14ac:dyDescent="0.2">
      <c r="I134" s="59"/>
      <c r="J134" s="18"/>
      <c r="K134" s="18"/>
    </row>
    <row r="135" spans="1:11" s="19" customFormat="1" ht="12.95" customHeight="1" x14ac:dyDescent="0.2">
      <c r="I135" s="59"/>
      <c r="J135" s="18"/>
      <c r="K135" s="18"/>
    </row>
    <row r="136" spans="1:11" s="19" customFormat="1" ht="12.95" customHeight="1" x14ac:dyDescent="0.2">
      <c r="I136" s="59"/>
      <c r="J136" s="18"/>
      <c r="K136" s="18"/>
    </row>
    <row r="137" spans="1:11" s="19" customFormat="1" ht="12.95" customHeight="1" x14ac:dyDescent="0.2">
      <c r="I137" s="59"/>
      <c r="J137" s="18"/>
      <c r="K137" s="18"/>
    </row>
    <row r="138" spans="1:11" s="19" customFormat="1" ht="12.95" customHeight="1" x14ac:dyDescent="0.2">
      <c r="I138" s="59"/>
      <c r="J138" s="18"/>
      <c r="K138" s="18"/>
    </row>
    <row r="139" spans="1:11" s="19" customFormat="1" ht="12.95" customHeight="1" x14ac:dyDescent="0.2">
      <c r="I139" s="59"/>
      <c r="J139" s="18"/>
      <c r="K139" s="18"/>
    </row>
    <row r="140" spans="1:11" s="19" customFormat="1" ht="12.95" customHeight="1" x14ac:dyDescent="0.2">
      <c r="I140" s="59"/>
      <c r="J140" s="18"/>
      <c r="K140" s="18"/>
    </row>
    <row r="141" spans="1:11" s="19" customFormat="1" ht="12.95" customHeight="1" x14ac:dyDescent="0.2">
      <c r="I141" s="59"/>
      <c r="J141" s="18"/>
      <c r="K141" s="18"/>
    </row>
    <row r="142" spans="1:11" s="19" customFormat="1" ht="12.95" customHeight="1" x14ac:dyDescent="0.2">
      <c r="I142" s="59"/>
      <c r="J142" s="18"/>
      <c r="K142" s="18"/>
    </row>
    <row r="143" spans="1:11" s="19" customFormat="1" ht="12.95" customHeight="1" x14ac:dyDescent="0.2">
      <c r="I143" s="59"/>
      <c r="J143" s="18"/>
      <c r="K143" s="18"/>
    </row>
    <row r="144" spans="1:11" s="19" customFormat="1" ht="12.95" customHeight="1" x14ac:dyDescent="0.2">
      <c r="I144" s="59"/>
      <c r="J144" s="18"/>
      <c r="K144" s="18"/>
    </row>
    <row r="145" spans="9:11" s="19" customFormat="1" ht="12.95" customHeight="1" x14ac:dyDescent="0.2">
      <c r="I145" s="59"/>
      <c r="J145" s="18"/>
      <c r="K145" s="18"/>
    </row>
    <row r="146" spans="9:11" s="19" customFormat="1" ht="12.95" customHeight="1" x14ac:dyDescent="0.2">
      <c r="I146" s="59"/>
      <c r="J146" s="18"/>
      <c r="K146" s="18"/>
    </row>
    <row r="147" spans="9:11" s="19" customFormat="1" ht="12.95" customHeight="1" x14ac:dyDescent="0.2">
      <c r="I147" s="59"/>
      <c r="J147" s="18"/>
      <c r="K147" s="18"/>
    </row>
    <row r="148" spans="9:11" s="19" customFormat="1" ht="12.95" customHeight="1" x14ac:dyDescent="0.2">
      <c r="I148" s="59"/>
      <c r="J148" s="18"/>
      <c r="K148" s="18"/>
    </row>
    <row r="149" spans="9:11" s="19" customFormat="1" ht="12.95" customHeight="1" x14ac:dyDescent="0.2">
      <c r="I149" s="59"/>
      <c r="J149" s="18"/>
      <c r="K149" s="18"/>
    </row>
    <row r="150" spans="9:11" s="19" customFormat="1" ht="12.95" customHeight="1" x14ac:dyDescent="0.2">
      <c r="I150" s="59"/>
      <c r="J150" s="18"/>
      <c r="K150" s="18"/>
    </row>
    <row r="151" spans="9:11" s="19" customFormat="1" ht="12.95" customHeight="1" x14ac:dyDescent="0.2">
      <c r="I151" s="59"/>
      <c r="J151" s="18"/>
      <c r="K151" s="18"/>
    </row>
    <row r="152" spans="9:11" s="19" customFormat="1" ht="12.95" customHeight="1" x14ac:dyDescent="0.2">
      <c r="I152" s="59"/>
      <c r="J152" s="18"/>
      <c r="K152" s="18"/>
    </row>
    <row r="153" spans="9:11" s="19" customFormat="1" ht="12.95" customHeight="1" x14ac:dyDescent="0.2">
      <c r="I153" s="59"/>
      <c r="J153" s="18"/>
      <c r="K153" s="18"/>
    </row>
    <row r="154" spans="9:11" s="19" customFormat="1" ht="12.95" customHeight="1" x14ac:dyDescent="0.2">
      <c r="I154" s="59"/>
      <c r="J154" s="18"/>
      <c r="K154" s="18"/>
    </row>
    <row r="155" spans="9:11" s="19" customFormat="1" ht="12.95" customHeight="1" x14ac:dyDescent="0.2">
      <c r="I155" s="59"/>
      <c r="J155" s="18"/>
      <c r="K155" s="18"/>
    </row>
    <row r="156" spans="9:11" s="19" customFormat="1" ht="12.95" customHeight="1" x14ac:dyDescent="0.2">
      <c r="I156" s="59"/>
      <c r="J156" s="18"/>
      <c r="K156" s="18"/>
    </row>
    <row r="157" spans="9:11" s="19" customFormat="1" ht="12.95" customHeight="1" x14ac:dyDescent="0.2">
      <c r="I157" s="59"/>
      <c r="J157" s="18"/>
      <c r="K157" s="18"/>
    </row>
    <row r="158" spans="9:11" s="19" customFormat="1" ht="12.95" customHeight="1" x14ac:dyDescent="0.2">
      <c r="I158" s="59"/>
      <c r="J158" s="18"/>
      <c r="K158" s="18"/>
    </row>
    <row r="159" spans="9:11" s="19" customFormat="1" ht="12.95" customHeight="1" x14ac:dyDescent="0.2">
      <c r="I159" s="59"/>
      <c r="J159" s="18"/>
      <c r="K159" s="18"/>
    </row>
    <row r="160" spans="9:11" s="19" customFormat="1" ht="12.95" customHeight="1" x14ac:dyDescent="0.2">
      <c r="I160" s="59"/>
      <c r="J160" s="18"/>
      <c r="K160" s="18"/>
    </row>
    <row r="161" spans="9:11" s="19" customFormat="1" ht="12.95" customHeight="1" x14ac:dyDescent="0.2">
      <c r="I161" s="59"/>
      <c r="J161" s="18"/>
      <c r="K161" s="18"/>
    </row>
    <row r="162" spans="9:11" s="19" customFormat="1" ht="12.95" customHeight="1" x14ac:dyDescent="0.2">
      <c r="I162" s="59"/>
      <c r="J162" s="18"/>
      <c r="K162" s="18"/>
    </row>
    <row r="163" spans="9:11" s="19" customFormat="1" ht="12.95" customHeight="1" x14ac:dyDescent="0.2">
      <c r="I163" s="59"/>
      <c r="J163" s="18"/>
      <c r="K163" s="18"/>
    </row>
    <row r="164" spans="9:11" s="19" customFormat="1" ht="12.95" customHeight="1" x14ac:dyDescent="0.2">
      <c r="I164" s="59"/>
      <c r="J164" s="18"/>
      <c r="K164" s="18"/>
    </row>
    <row r="165" spans="9:11" s="19" customFormat="1" ht="12.95" customHeight="1" x14ac:dyDescent="0.2">
      <c r="I165" s="59"/>
      <c r="J165" s="18"/>
      <c r="K165" s="18"/>
    </row>
    <row r="166" spans="9:11" ht="12.95" customHeight="1" x14ac:dyDescent="0.25"/>
    <row r="167" spans="9:11" ht="12.95" customHeight="1" x14ac:dyDescent="0.25"/>
    <row r="168" spans="9:11" ht="12.95" customHeight="1" x14ac:dyDescent="0.25"/>
    <row r="169" spans="9:11" ht="12.95" customHeight="1" x14ac:dyDescent="0.25"/>
    <row r="170" spans="9:11" ht="12.95" customHeight="1" x14ac:dyDescent="0.25"/>
    <row r="171" spans="9:11" ht="12.95" customHeight="1" x14ac:dyDescent="0.25"/>
    <row r="172" spans="9:11" ht="12.95" customHeight="1" x14ac:dyDescent="0.25"/>
    <row r="173" spans="9:11" ht="12.95" customHeight="1" x14ac:dyDescent="0.25"/>
    <row r="174" spans="9:11" ht="12.95" customHeight="1" x14ac:dyDescent="0.25"/>
    <row r="175" spans="9:11" ht="12.95" customHeight="1" x14ac:dyDescent="0.25"/>
    <row r="176" spans="9:11" ht="12.95" customHeight="1" x14ac:dyDescent="0.25"/>
    <row r="177" ht="12.9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</vt:lpstr>
      <vt:lpstr>Zał.!Tytuły_wydruku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371/2021 Prezydenta Miatsta Włocławek z dn. 6 września 2021 r. </dc:title>
  <dc:creator>Beata Duszeńska</dc:creator>
  <cp:keywords>Załącznik do Zarządzenia Prezydenta Miasta Włocławek</cp:keywords>
  <cp:lastModifiedBy>Karolina Budziszewska</cp:lastModifiedBy>
  <cp:lastPrinted>2021-09-07T10:22:01Z</cp:lastPrinted>
  <dcterms:created xsi:type="dcterms:W3CDTF">2014-03-20T12:20:20Z</dcterms:created>
  <dcterms:modified xsi:type="dcterms:W3CDTF">2021-09-08T06:54:50Z</dcterms:modified>
</cp:coreProperties>
</file>