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ADE18F55-BF83-4C0A-B655-6AA804E18CB9}" xr6:coauthVersionLast="45" xr6:coauthVersionMax="47" xr10:uidLastSave="{00000000-0000-0000-0000-000000000000}"/>
  <bookViews>
    <workbookView xWindow="-120" yWindow="-120" windowWidth="29040" windowHeight="15840" xr2:uid="{023A7C3F-DBEA-4EDA-8B7C-B47A918AE8D1}"/>
  </bookViews>
  <sheets>
    <sheet name="Zał." sheetId="1" r:id="rId1"/>
  </sheets>
  <definedNames>
    <definedName name="_xlnm.Print_Titles" localSheetId="0">Zał.!#REF!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8" i="1" l="1"/>
  <c r="H57" i="1"/>
  <c r="H56" i="1"/>
  <c r="H55" i="1"/>
  <c r="H54" i="1"/>
  <c r="G53" i="1"/>
  <c r="F53" i="1"/>
  <c r="F52" i="1" s="1"/>
  <c r="H49" i="1"/>
  <c r="H48" i="1"/>
  <c r="H47" i="1"/>
  <c r="H46" i="1"/>
  <c r="H45" i="1"/>
  <c r="G44" i="1"/>
  <c r="G43" i="1" s="1"/>
  <c r="F44" i="1"/>
  <c r="H41" i="1"/>
  <c r="G39" i="1"/>
  <c r="G38" i="1" s="1"/>
  <c r="G37" i="1" s="1"/>
  <c r="F39" i="1"/>
  <c r="H34" i="1"/>
  <c r="G30" i="1"/>
  <c r="G29" i="1" s="1"/>
  <c r="F30" i="1"/>
  <c r="H26" i="1"/>
  <c r="G21" i="1"/>
  <c r="G20" i="1" s="1"/>
  <c r="F21" i="1"/>
  <c r="H21" i="1" s="1"/>
  <c r="H18" i="1"/>
  <c r="G14" i="1"/>
  <c r="F14" i="1"/>
  <c r="F13" i="1"/>
  <c r="H14" i="1" l="1"/>
  <c r="H39" i="1"/>
  <c r="H53" i="1"/>
  <c r="H44" i="1"/>
  <c r="H30" i="1"/>
  <c r="G19" i="1"/>
  <c r="F12" i="1"/>
  <c r="G13" i="1"/>
  <c r="G12" i="1" s="1"/>
  <c r="G11" i="1" s="1"/>
  <c r="G10" i="1" s="1"/>
  <c r="F29" i="1"/>
  <c r="H29" i="1" s="1"/>
  <c r="F43" i="1"/>
  <c r="G52" i="1"/>
  <c r="G42" i="1" s="1"/>
  <c r="G36" i="1" s="1"/>
  <c r="G35" i="1" s="1"/>
  <c r="F20" i="1"/>
  <c r="F38" i="1"/>
  <c r="F19" i="1" l="1"/>
  <c r="H19" i="1" s="1"/>
  <c r="H20" i="1"/>
  <c r="H12" i="1"/>
  <c r="H52" i="1"/>
  <c r="H43" i="1"/>
  <c r="F42" i="1"/>
  <c r="H13" i="1"/>
  <c r="F37" i="1"/>
  <c r="H38" i="1"/>
  <c r="H42" i="1" l="1"/>
  <c r="H37" i="1"/>
  <c r="F36" i="1"/>
  <c r="F11" i="1"/>
  <c r="F10" i="1" l="1"/>
  <c r="H11" i="1"/>
  <c r="H36" i="1"/>
  <c r="F35" i="1"/>
  <c r="H10" i="1" l="1"/>
  <c r="H35" i="1"/>
</calcChain>
</file>

<file path=xl/sharedStrings.xml><?xml version="1.0" encoding="utf-8"?>
<sst xmlns="http://schemas.openxmlformats.org/spreadsheetml/2006/main" count="66" uniqueCount="46">
  <si>
    <t>Zmiany w budżecie miasta Włocławek na 2021 rok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</si>
  <si>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</si>
  <si>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</si>
  <si>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</si>
  <si>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</si>
  <si>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</si>
  <si>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</si>
  <si>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</si>
  <si>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</si>
  <si>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</si>
  <si>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DOCHODY OGÓŁEM:</t>
  </si>
  <si>
    <t>WYDATKI OGÓŁEM:</t>
  </si>
  <si>
    <t xml:space="preserve">Prezydenta Miasta Włocławek </t>
  </si>
  <si>
    <t>Dochody na zadania zlecone:</t>
  </si>
  <si>
    <t>Organ</t>
  </si>
  <si>
    <t>2010</t>
  </si>
  <si>
    <t xml:space="preserve">dotacje celowe otrzymane z budżetu państwa na </t>
  </si>
  <si>
    <t>realizację zadań bieżących z zakresu administracji</t>
  </si>
  <si>
    <t>rządowej oraz innych zadań zleconych gminie (związkom</t>
  </si>
  <si>
    <t>Wydatki na zadania zlecone:</t>
  </si>
  <si>
    <t>Załącznik</t>
  </si>
  <si>
    <t>Administracja publiczna</t>
  </si>
  <si>
    <t>Spis powszechny i inne</t>
  </si>
  <si>
    <t>Rodzina</t>
  </si>
  <si>
    <t>Świadczenie wychowawcze</t>
  </si>
  <si>
    <t xml:space="preserve">dotacje celowe otrzymane z budżetu państwa na zadania </t>
  </si>
  <si>
    <t>bieżące z zakresu administracji rządowej zlecone gminom</t>
  </si>
  <si>
    <t xml:space="preserve">(związkom gmin, związkom powiatowo - gminnym), </t>
  </si>
  <si>
    <t xml:space="preserve">związane z realizacją świadczenia wychowawczego </t>
  </si>
  <si>
    <t>stanowiącego pomoc państwa w wychowywaniu dzieci</t>
  </si>
  <si>
    <t>Świadczenia rodzinne, świadczenie z funduszu</t>
  </si>
  <si>
    <t>alimentacyjnego oraz składki na ubezpieczenia</t>
  </si>
  <si>
    <t>emerytalne i rentowe z ubezpieczenia społecznego</t>
  </si>
  <si>
    <t>Wydział Organizacyjno - Prawny i Kadr</t>
  </si>
  <si>
    <t xml:space="preserve">nagrody o charakterze szczególnym  niezaliczone </t>
  </si>
  <si>
    <t>do wynagrodzeń</t>
  </si>
  <si>
    <t>Miejski Ośrodek Pomocy Rodzinie</t>
  </si>
  <si>
    <t>świadczenia społeczne</t>
  </si>
  <si>
    <t>wynagrodzenia osobowe pracowników</t>
  </si>
  <si>
    <t xml:space="preserve">składki na ubezpieczenia społeczne </t>
  </si>
  <si>
    <t xml:space="preserve">składki na Fundusz Pracy oraz Fundusz Solidarnościowy </t>
  </si>
  <si>
    <t xml:space="preserve">opłaty z tytułu zakupu usług telekomunikacyjnych </t>
  </si>
  <si>
    <t>zakup usług pozostałych</t>
  </si>
  <si>
    <t>do Zarządzenia NR 404/2021</t>
  </si>
  <si>
    <t>z dnia 26 października 2021 r.</t>
  </si>
  <si>
    <r>
      <t>gmin, związkom powiatowo-gminnym) ustawami</t>
    </r>
    <r>
      <rPr>
        <sz val="8"/>
        <rFont val="Arial CE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</si>
</sst>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7" fillId="0" borderId="0"/>
    <xf numFmtId="43" fontId="8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49" fontId="1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6" fillId="0" borderId="0" xfId="0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/>
    <xf numFmtId="49" fontId="1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4" fontId="5" fillId="0" borderId="10" xfId="0" applyNumberFormat="1" applyFont="1" applyBorder="1" applyAlignment="1">
      <alignment horizontal="right"/>
    </xf>
    <xf numFmtId="0" fontId="1" fillId="0" borderId="3" xfId="0" applyFont="1" applyBorder="1"/>
    <xf numFmtId="4" fontId="1" fillId="0" borderId="5" xfId="0" applyNumberFormat="1" applyFont="1" applyBorder="1"/>
    <xf numFmtId="4" fontId="1" fillId="0" borderId="5" xfId="0" applyNumberFormat="1" applyFont="1" applyBorder="1" applyAlignment="1">
      <alignment horizontal="right"/>
    </xf>
    <xf numFmtId="0" fontId="1" fillId="0" borderId="4" xfId="0" applyFont="1" applyBorder="1"/>
    <xf numFmtId="4" fontId="2" fillId="0" borderId="3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49" fontId="2" fillId="0" borderId="3" xfId="0" applyNumberFormat="1" applyFont="1" applyBorder="1" applyAlignment="1">
      <alignment horizontal="right"/>
    </xf>
    <xf numFmtId="4" fontId="2" fillId="0" borderId="5" xfId="0" applyNumberFormat="1" applyFont="1" applyBorder="1"/>
    <xf numFmtId="3" fontId="2" fillId="0" borderId="4" xfId="0" applyNumberFormat="1" applyFont="1" applyBorder="1"/>
    <xf numFmtId="0" fontId="6" fillId="0" borderId="5" xfId="0" applyFont="1" applyBorder="1"/>
    <xf numFmtId="0" fontId="6" fillId="0" borderId="0" xfId="0" applyFont="1" applyAlignment="1">
      <alignment horizontal="right"/>
    </xf>
    <xf numFmtId="0" fontId="5" fillId="0" borderId="10" xfId="0" applyFont="1" applyBorder="1"/>
    <xf numFmtId="0" fontId="1" fillId="0" borderId="6" xfId="0" applyFont="1" applyBorder="1"/>
    <xf numFmtId="49" fontId="1" fillId="0" borderId="3" xfId="0" applyNumberFormat="1" applyFont="1" applyBorder="1" applyAlignment="1">
      <alignment horizontal="center"/>
    </xf>
    <xf numFmtId="0" fontId="2" fillId="0" borderId="5" xfId="2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4" fontId="5" fillId="0" borderId="3" xfId="0" applyNumberFormat="1" applyFont="1" applyBorder="1" applyAlignment="1">
      <alignment horizontal="right"/>
    </xf>
    <xf numFmtId="3" fontId="2" fillId="0" borderId="6" xfId="0" applyNumberFormat="1" applyFont="1" applyBorder="1"/>
    <xf numFmtId="4" fontId="2" fillId="0" borderId="3" xfId="0" applyNumberFormat="1" applyFont="1" applyBorder="1"/>
    <xf numFmtId="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vertical="center" wrapText="1"/>
    </xf>
    <xf numFmtId="0" fontId="6" fillId="0" borderId="3" xfId="0" applyFont="1" applyBorder="1"/>
    <xf numFmtId="3" fontId="9" fillId="0" borderId="3" xfId="0" applyNumberFormat="1" applyFont="1" applyBorder="1"/>
    <xf numFmtId="0" fontId="2" fillId="0" borderId="3" xfId="0" applyFont="1" applyBorder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2" fillId="0" borderId="12" xfId="0" applyFont="1" applyBorder="1" applyAlignment="1">
      <alignment vertical="center"/>
    </xf>
    <xf numFmtId="4" fontId="2" fillId="0" borderId="11" xfId="0" applyNumberFormat="1" applyFont="1" applyBorder="1"/>
    <xf numFmtId="4" fontId="2" fillId="0" borderId="11" xfId="0" applyNumberFormat="1" applyFont="1" applyBorder="1" applyAlignment="1">
      <alignment horizontal="right"/>
    </xf>
    <xf numFmtId="0" fontId="1" fillId="0" borderId="12" xfId="0" applyFont="1" applyBorder="1"/>
    <xf numFmtId="4" fontId="2" fillId="0" borderId="13" xfId="0" applyNumberFormat="1" applyFont="1" applyBorder="1"/>
    <xf numFmtId="4" fontId="1" fillId="0" borderId="11" xfId="0" applyNumberFormat="1" applyFont="1" applyBorder="1" applyAlignment="1">
      <alignment horizontal="right"/>
    </xf>
    <xf numFmtId="4" fontId="1" fillId="0" borderId="11" xfId="0" applyNumberFormat="1" applyFont="1" applyBorder="1"/>
  </cellXfs>
  <cellStyles count="3">
    <cellStyle name="Dziesiętny" xfId="2" builtinId="3"/>
    <cellStyle name="Normalny" xfId="0" builtinId="0"/>
    <cellStyle name="Normalny 2" xfId="1" xr:uid="{41C777F4-0FB3-4488-A15D-158573A8E3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DE81A-6D70-426C-941A-73A0A72DC13E}">
  <dimension ref="A1:H323"/>
  <sheetViews>
    <sheetView tabSelected="1" zoomScale="140" zoomScaleNormal="140" workbookViewId="0">
      <selection activeCell="B4" sqref="B4"/>
    </sheetView>
  </sheetViews>
  <sheetFormatPr defaultRowHeight="15" x14ac:dyDescent="0.25"/>
  <cols>
    <col min="1" max="1" width="4.140625" customWidth="1"/>
    <col min="2" max="2" width="6" customWidth="1"/>
    <col min="3" max="3" width="5" customWidth="1"/>
    <col min="4" max="4" width="39.140625" customWidth="1"/>
    <col min="5" max="5" width="12.85546875" customWidth="1"/>
    <col min="6" max="6" width="10.5703125" customWidth="1"/>
    <col min="7" max="7" width="10.28515625" customWidth="1"/>
    <col min="8" max="8" width="12.5703125" customWidth="1"/>
  </cols>
  <sheetData>
    <row r="1" spans="1:8" s="65" customFormat="1" ht="12.75" customHeight="1" x14ac:dyDescent="0.25">
      <c r="A1" s="1"/>
      <c r="B1" s="1"/>
      <c r="C1" s="2"/>
      <c r="D1" s="3"/>
      <c r="E1" s="3"/>
      <c r="F1" s="3" t="s">
        <v>20</v>
      </c>
      <c r="G1" s="1"/>
      <c r="H1" s="1"/>
    </row>
    <row r="2" spans="1:8" s="65" customFormat="1" ht="12.75" customHeight="1" x14ac:dyDescent="0.25">
      <c r="A2" s="1"/>
      <c r="B2" s="1"/>
      <c r="C2" s="2"/>
      <c r="D2" s="3"/>
      <c r="E2" s="3"/>
      <c r="F2" s="3" t="s">
        <v>43</v>
      </c>
      <c r="G2" s="1"/>
      <c r="H2" s="1"/>
    </row>
    <row r="3" spans="1:8" s="65" customFormat="1" ht="12.75" customHeight="1" x14ac:dyDescent="0.25">
      <c r="A3" s="1"/>
      <c r="B3" s="1"/>
      <c r="C3" s="2"/>
      <c r="D3" s="3"/>
      <c r="E3" s="3"/>
      <c r="F3" s="3" t="s">
        <v>12</v>
      </c>
      <c r="G3" s="1"/>
      <c r="H3" s="1"/>
    </row>
    <row r="4" spans="1:8" s="65" customFormat="1" ht="12.75" customHeight="1" x14ac:dyDescent="0.25">
      <c r="A4" s="1"/>
      <c r="B4" s="1"/>
      <c r="C4" s="2"/>
      <c r="D4" s="3"/>
      <c r="E4" s="3"/>
      <c r="F4" s="3" t="s">
        <v>44</v>
      </c>
      <c r="G4" s="1"/>
      <c r="H4" s="1"/>
    </row>
    <row r="5" spans="1:8" s="65" customFormat="1" ht="24" customHeight="1" x14ac:dyDescent="0.25">
      <c r="A5" s="4" t="s">
        <v>0</v>
      </c>
      <c r="B5" s="66"/>
      <c r="C5" s="5"/>
      <c r="D5" s="5"/>
      <c r="E5" s="66"/>
      <c r="F5" s="66"/>
      <c r="G5" s="6"/>
      <c r="H5" s="66"/>
    </row>
    <row r="6" spans="1:8" s="65" customFormat="1" ht="12" customHeight="1" x14ac:dyDescent="0.25">
      <c r="A6" s="1"/>
      <c r="B6" s="1"/>
      <c r="C6" s="2"/>
      <c r="D6" s="2"/>
      <c r="E6" s="7"/>
      <c r="F6" s="1"/>
      <c r="G6" s="8"/>
      <c r="H6" s="8"/>
    </row>
    <row r="7" spans="1:8" s="15" customFormat="1" ht="11.25" x14ac:dyDescent="0.2">
      <c r="A7" s="9"/>
      <c r="B7" s="9"/>
      <c r="C7" s="10"/>
      <c r="D7" s="11"/>
      <c r="E7" s="12" t="s">
        <v>1</v>
      </c>
      <c r="F7" s="13"/>
      <c r="G7" s="14"/>
      <c r="H7" s="12" t="s">
        <v>1</v>
      </c>
    </row>
    <row r="8" spans="1:8" s="15" customFormat="1" ht="11.25" x14ac:dyDescent="0.2">
      <c r="A8" s="16" t="s">
        <v>2</v>
      </c>
      <c r="B8" s="16" t="s">
        <v>3</v>
      </c>
      <c r="C8" s="17" t="s">
        <v>4</v>
      </c>
      <c r="D8" s="18" t="s">
        <v>5</v>
      </c>
      <c r="E8" s="16" t="s">
        <v>6</v>
      </c>
      <c r="F8" s="19" t="s">
        <v>7</v>
      </c>
      <c r="G8" s="16" t="s">
        <v>8</v>
      </c>
      <c r="H8" s="16" t="s">
        <v>9</v>
      </c>
    </row>
    <row r="9" spans="1:8" s="15" customFormat="1" ht="4.5" customHeight="1" x14ac:dyDescent="0.2">
      <c r="A9" s="20"/>
      <c r="B9" s="20"/>
      <c r="C9" s="21"/>
      <c r="D9" s="22"/>
      <c r="E9" s="20"/>
      <c r="F9" s="23"/>
      <c r="G9" s="23"/>
      <c r="H9" s="20"/>
    </row>
    <row r="10" spans="1:8" s="15" customFormat="1" ht="22.5" customHeight="1" thickBot="1" x14ac:dyDescent="0.25">
      <c r="A10" s="24"/>
      <c r="B10" s="25"/>
      <c r="C10" s="26"/>
      <c r="D10" s="27" t="s">
        <v>10</v>
      </c>
      <c r="E10" s="28">
        <v>810510462.76999998</v>
      </c>
      <c r="F10" s="28">
        <f t="shared" ref="F10:G10" si="0">SUM(F11)</f>
        <v>11023130</v>
      </c>
      <c r="G10" s="28">
        <f t="shared" si="0"/>
        <v>0</v>
      </c>
      <c r="H10" s="28">
        <f>SUM(E10+F10-G10)</f>
        <v>821533592.76999998</v>
      </c>
    </row>
    <row r="11" spans="1:8" s="15" customFormat="1" ht="18.75" customHeight="1" thickBot="1" x14ac:dyDescent="0.25">
      <c r="A11" s="24"/>
      <c r="B11" s="25"/>
      <c r="C11" s="26"/>
      <c r="D11" s="29" t="s">
        <v>13</v>
      </c>
      <c r="E11" s="30">
        <v>115371393.73</v>
      </c>
      <c r="F11" s="35">
        <f>SUM(F12,F19)</f>
        <v>11023130</v>
      </c>
      <c r="G11" s="35">
        <f>SUM(G12,G19)</f>
        <v>0</v>
      </c>
      <c r="H11" s="30">
        <f>SUM(E11+F11-G11)</f>
        <v>126394523.73</v>
      </c>
    </row>
    <row r="12" spans="1:8" s="15" customFormat="1" ht="18.75" customHeight="1" thickTop="1" thickBot="1" x14ac:dyDescent="0.25">
      <c r="A12" s="31">
        <v>750</v>
      </c>
      <c r="B12" s="32"/>
      <c r="C12" s="33"/>
      <c r="D12" s="34" t="s">
        <v>21</v>
      </c>
      <c r="E12" s="35">
        <v>1892303.99</v>
      </c>
      <c r="F12" s="35">
        <f>SUM(F13)</f>
        <v>22200</v>
      </c>
      <c r="G12" s="35">
        <f>SUM(G13)</f>
        <v>0</v>
      </c>
      <c r="H12" s="35">
        <f>SUM(E12+F12-G12)</f>
        <v>1914503.99</v>
      </c>
    </row>
    <row r="13" spans="1:8" s="15" customFormat="1" ht="12" customHeight="1" thickTop="1" x14ac:dyDescent="0.2">
      <c r="A13" s="31"/>
      <c r="B13" s="36">
        <v>75056</v>
      </c>
      <c r="C13" s="26"/>
      <c r="D13" s="50" t="s">
        <v>22</v>
      </c>
      <c r="E13" s="37">
        <v>118252</v>
      </c>
      <c r="F13" s="38">
        <f t="shared" ref="F13:G13" si="1">SUM(F14)</f>
        <v>22200</v>
      </c>
      <c r="G13" s="38">
        <f t="shared" si="1"/>
        <v>0</v>
      </c>
      <c r="H13" s="37">
        <f>SUM(E13+F13-G13)</f>
        <v>140452</v>
      </c>
    </row>
    <row r="14" spans="1:8" s="15" customFormat="1" ht="12" customHeight="1" x14ac:dyDescent="0.2">
      <c r="A14" s="31"/>
      <c r="B14" s="36"/>
      <c r="C14" s="26"/>
      <c r="D14" s="67" t="s">
        <v>14</v>
      </c>
      <c r="E14" s="68">
        <v>118252</v>
      </c>
      <c r="F14" s="69">
        <f>SUM(F18)</f>
        <v>22200</v>
      </c>
      <c r="G14" s="69">
        <f>SUM(G18)</f>
        <v>0</v>
      </c>
      <c r="H14" s="68">
        <f>SUM(E14+F14-G14)</f>
        <v>140452</v>
      </c>
    </row>
    <row r="15" spans="1:8" s="15" customFormat="1" ht="12" customHeight="1" x14ac:dyDescent="0.2">
      <c r="A15" s="31"/>
      <c r="B15" s="32"/>
      <c r="C15" s="26" t="s">
        <v>15</v>
      </c>
      <c r="D15" s="36" t="s">
        <v>16</v>
      </c>
      <c r="E15" s="40"/>
      <c r="F15" s="41"/>
      <c r="G15" s="42"/>
      <c r="H15" s="40"/>
    </row>
    <row r="16" spans="1:8" s="15" customFormat="1" ht="12" customHeight="1" x14ac:dyDescent="0.2">
      <c r="A16" s="31"/>
      <c r="B16" s="32"/>
      <c r="C16" s="43"/>
      <c r="D16" s="36" t="s">
        <v>17</v>
      </c>
      <c r="E16" s="40"/>
      <c r="F16" s="41"/>
      <c r="G16" s="42"/>
      <c r="H16" s="40"/>
    </row>
    <row r="17" spans="1:8" s="15" customFormat="1" ht="12" customHeight="1" x14ac:dyDescent="0.2">
      <c r="A17" s="31"/>
      <c r="B17" s="32"/>
      <c r="C17" s="43"/>
      <c r="D17" s="36" t="s">
        <v>18</v>
      </c>
      <c r="E17" s="40"/>
      <c r="F17" s="41"/>
      <c r="G17" s="42"/>
      <c r="H17" s="40"/>
    </row>
    <row r="18" spans="1:8" s="15" customFormat="1" ht="12" customHeight="1" x14ac:dyDescent="0.2">
      <c r="A18" s="31"/>
      <c r="B18" s="32"/>
      <c r="C18" s="43"/>
      <c r="D18" s="39" t="s">
        <v>45</v>
      </c>
      <c r="E18" s="40">
        <v>118252</v>
      </c>
      <c r="F18" s="41">
        <v>22200</v>
      </c>
      <c r="G18" s="42"/>
      <c r="H18" s="40">
        <f>SUM(E18+F18-G18)</f>
        <v>140452</v>
      </c>
    </row>
    <row r="19" spans="1:8" s="15" customFormat="1" ht="12" customHeight="1" thickBot="1" x14ac:dyDescent="0.25">
      <c r="A19" s="32">
        <v>855</v>
      </c>
      <c r="B19" s="32"/>
      <c r="C19" s="33"/>
      <c r="D19" s="34" t="s">
        <v>23</v>
      </c>
      <c r="E19" s="35">
        <v>108974556.81999999</v>
      </c>
      <c r="F19" s="35">
        <f>SUM(F20,F29)</f>
        <v>11000930</v>
      </c>
      <c r="G19" s="35">
        <f>SUM(G20,G29)</f>
        <v>0</v>
      </c>
      <c r="H19" s="35">
        <f>SUM(E19+F19-G19)</f>
        <v>119975486.81999999</v>
      </c>
    </row>
    <row r="20" spans="1:8" s="15" customFormat="1" ht="12" customHeight="1" thickTop="1" x14ac:dyDescent="0.2">
      <c r="A20" s="24"/>
      <c r="B20" s="43">
        <v>85501</v>
      </c>
      <c r="C20" s="51"/>
      <c r="D20" s="52" t="s">
        <v>24</v>
      </c>
      <c r="E20" s="37">
        <v>75163500</v>
      </c>
      <c r="F20" s="38">
        <f t="shared" ref="F20:G20" si="2">SUM(F21)</f>
        <v>7717378</v>
      </c>
      <c r="G20" s="38">
        <f t="shared" si="2"/>
        <v>0</v>
      </c>
      <c r="H20" s="37">
        <f>SUM(E20+F20-G20)</f>
        <v>82880878</v>
      </c>
    </row>
    <row r="21" spans="1:8" s="15" customFormat="1" ht="12" customHeight="1" x14ac:dyDescent="0.2">
      <c r="A21" s="31"/>
      <c r="B21" s="36"/>
      <c r="C21" s="26"/>
      <c r="D21" s="67" t="s">
        <v>14</v>
      </c>
      <c r="E21" s="68">
        <v>75163500</v>
      </c>
      <c r="F21" s="69">
        <f>SUM(F26)</f>
        <v>7717378</v>
      </c>
      <c r="G21" s="69">
        <f>SUM(G26)</f>
        <v>0</v>
      </c>
      <c r="H21" s="68">
        <f>SUM(E21+F21-G21)</f>
        <v>82880878</v>
      </c>
    </row>
    <row r="22" spans="1:8" s="15" customFormat="1" ht="12" customHeight="1" x14ac:dyDescent="0.2">
      <c r="A22" s="31"/>
      <c r="B22" s="32"/>
      <c r="C22" s="43">
        <v>2060</v>
      </c>
      <c r="D22" s="53" t="s">
        <v>25</v>
      </c>
      <c r="E22" s="40"/>
      <c r="F22" s="41"/>
      <c r="G22" s="42"/>
      <c r="H22" s="40"/>
    </row>
    <row r="23" spans="1:8" s="15" customFormat="1" ht="12" customHeight="1" x14ac:dyDescent="0.2">
      <c r="A23" s="31"/>
      <c r="B23" s="32"/>
      <c r="C23" s="54"/>
      <c r="D23" s="53" t="s">
        <v>26</v>
      </c>
      <c r="E23" s="40"/>
      <c r="F23" s="41"/>
      <c r="G23" s="42"/>
      <c r="H23" s="40"/>
    </row>
    <row r="24" spans="1:8" s="15" customFormat="1" ht="12" customHeight="1" x14ac:dyDescent="0.2">
      <c r="A24" s="31"/>
      <c r="B24" s="32"/>
      <c r="C24" s="54"/>
      <c r="D24" s="53" t="s">
        <v>27</v>
      </c>
      <c r="E24" s="40"/>
      <c r="F24" s="41"/>
      <c r="G24" s="42"/>
      <c r="H24" s="40"/>
    </row>
    <row r="25" spans="1:8" s="15" customFormat="1" ht="12" customHeight="1" x14ac:dyDescent="0.2">
      <c r="A25" s="31"/>
      <c r="B25" s="32"/>
      <c r="C25" s="54"/>
      <c r="D25" s="53" t="s">
        <v>28</v>
      </c>
      <c r="E25" s="40"/>
      <c r="F25" s="41"/>
      <c r="G25" s="42"/>
      <c r="H25" s="40"/>
    </row>
    <row r="26" spans="1:8" s="15" customFormat="1" ht="12" customHeight="1" x14ac:dyDescent="0.2">
      <c r="A26" s="31"/>
      <c r="B26" s="32"/>
      <c r="C26" s="54"/>
      <c r="D26" s="53" t="s">
        <v>29</v>
      </c>
      <c r="E26" s="40">
        <v>75163500</v>
      </c>
      <c r="F26" s="41">
        <v>7717378</v>
      </c>
      <c r="G26" s="42"/>
      <c r="H26" s="40">
        <f>SUM(E26+F26-G26)</f>
        <v>82880878</v>
      </c>
    </row>
    <row r="27" spans="1:8" s="15" customFormat="1" ht="12" customHeight="1" x14ac:dyDescent="0.2">
      <c r="A27" s="31"/>
      <c r="B27" s="55">
        <v>85502</v>
      </c>
      <c r="C27" s="44"/>
      <c r="D27" s="46" t="s">
        <v>30</v>
      </c>
      <c r="E27" s="56"/>
      <c r="F27" s="56"/>
      <c r="G27" s="56"/>
      <c r="H27" s="56"/>
    </row>
    <row r="28" spans="1:8" s="15" customFormat="1" ht="12" customHeight="1" x14ac:dyDescent="0.2">
      <c r="A28" s="31"/>
      <c r="B28" s="55"/>
      <c r="C28" s="44"/>
      <c r="D28" s="46" t="s">
        <v>31</v>
      </c>
      <c r="E28" s="56"/>
      <c r="F28" s="56"/>
      <c r="G28" s="56"/>
      <c r="H28" s="56"/>
    </row>
    <row r="29" spans="1:8" s="15" customFormat="1" ht="12" customHeight="1" x14ac:dyDescent="0.2">
      <c r="A29" s="31"/>
      <c r="B29" s="55"/>
      <c r="C29" s="44"/>
      <c r="D29" s="57" t="s">
        <v>32</v>
      </c>
      <c r="E29" s="37">
        <v>33537800</v>
      </c>
      <c r="F29" s="38">
        <f t="shared" ref="F29:G29" si="3">SUM(F30)</f>
        <v>3283552</v>
      </c>
      <c r="G29" s="38">
        <f t="shared" si="3"/>
        <v>0</v>
      </c>
      <c r="H29" s="37">
        <f>SUM(E29+F29-G29)</f>
        <v>36821352</v>
      </c>
    </row>
    <row r="30" spans="1:8" s="15" customFormat="1" ht="12" customHeight="1" x14ac:dyDescent="0.2">
      <c r="A30" s="31"/>
      <c r="B30" s="36"/>
      <c r="C30" s="26"/>
      <c r="D30" s="67" t="s">
        <v>14</v>
      </c>
      <c r="E30" s="68">
        <v>33537800</v>
      </c>
      <c r="F30" s="69">
        <f>SUM(F34)</f>
        <v>3283552</v>
      </c>
      <c r="G30" s="69">
        <f>SUM(G34)</f>
        <v>0</v>
      </c>
      <c r="H30" s="68">
        <f>SUM(E30+F30-G30)</f>
        <v>36821352</v>
      </c>
    </row>
    <row r="31" spans="1:8" s="15" customFormat="1" ht="12" customHeight="1" x14ac:dyDescent="0.2">
      <c r="A31" s="31"/>
      <c r="B31" s="32"/>
      <c r="C31" s="26" t="s">
        <v>15</v>
      </c>
      <c r="D31" s="36" t="s">
        <v>16</v>
      </c>
      <c r="E31" s="40"/>
      <c r="F31" s="41"/>
      <c r="G31" s="42"/>
      <c r="H31" s="40"/>
    </row>
    <row r="32" spans="1:8" s="15" customFormat="1" ht="12" customHeight="1" x14ac:dyDescent="0.2">
      <c r="A32" s="31"/>
      <c r="B32" s="32"/>
      <c r="C32" s="43"/>
      <c r="D32" s="36" t="s">
        <v>17</v>
      </c>
      <c r="E32" s="40"/>
      <c r="F32" s="41"/>
      <c r="G32" s="42"/>
      <c r="H32" s="40"/>
    </row>
    <row r="33" spans="1:8" s="15" customFormat="1" ht="12" customHeight="1" x14ac:dyDescent="0.2">
      <c r="A33" s="31"/>
      <c r="B33" s="32"/>
      <c r="C33" s="43"/>
      <c r="D33" s="36" t="s">
        <v>18</v>
      </c>
      <c r="E33" s="40"/>
      <c r="F33" s="41"/>
      <c r="G33" s="42"/>
      <c r="H33" s="40"/>
    </row>
    <row r="34" spans="1:8" s="15" customFormat="1" ht="12" customHeight="1" x14ac:dyDescent="0.2">
      <c r="A34" s="31"/>
      <c r="B34" s="32"/>
      <c r="C34" s="43"/>
      <c r="D34" s="39" t="s">
        <v>45</v>
      </c>
      <c r="E34" s="40">
        <v>33537800</v>
      </c>
      <c r="F34" s="41">
        <v>3283552</v>
      </c>
      <c r="G34" s="42"/>
      <c r="H34" s="40">
        <f>SUM(E34+F34-G34)</f>
        <v>36821352</v>
      </c>
    </row>
    <row r="35" spans="1:8" s="15" customFormat="1" ht="21" customHeight="1" thickBot="1" x14ac:dyDescent="0.25">
      <c r="A35" s="43"/>
      <c r="B35" s="36"/>
      <c r="C35" s="26"/>
      <c r="D35" s="27" t="s">
        <v>11</v>
      </c>
      <c r="E35" s="28">
        <v>915546912.76999998</v>
      </c>
      <c r="F35" s="28">
        <f>SUM(F36)</f>
        <v>11023820</v>
      </c>
      <c r="G35" s="28">
        <f t="shared" ref="G35" si="4">SUM(G36)</f>
        <v>690</v>
      </c>
      <c r="H35" s="28">
        <f t="shared" ref="H35" si="5">SUM(E35+F35-G35)</f>
        <v>926570042.76999998</v>
      </c>
    </row>
    <row r="36" spans="1:8" s="15" customFormat="1" ht="18" customHeight="1" thickBot="1" x14ac:dyDescent="0.25">
      <c r="A36" s="31"/>
      <c r="B36" s="25"/>
      <c r="C36" s="26"/>
      <c r="D36" s="49" t="s">
        <v>19</v>
      </c>
      <c r="E36" s="30">
        <v>115366352.73999999</v>
      </c>
      <c r="F36" s="30">
        <f>SUM(F37,F42)</f>
        <v>11023820</v>
      </c>
      <c r="G36" s="30">
        <f>SUM(G37,G42)</f>
        <v>690</v>
      </c>
      <c r="H36" s="30">
        <f>SUM(E36+F36-G36)</f>
        <v>126389482.73999999</v>
      </c>
    </row>
    <row r="37" spans="1:8" s="15" customFormat="1" ht="18" customHeight="1" thickTop="1" thickBot="1" x14ac:dyDescent="0.25">
      <c r="A37" s="31">
        <v>750</v>
      </c>
      <c r="B37" s="32"/>
      <c r="C37" s="33"/>
      <c r="D37" s="34" t="s">
        <v>21</v>
      </c>
      <c r="E37" s="30">
        <v>1887263</v>
      </c>
      <c r="F37" s="30">
        <f>SUM(F38)</f>
        <v>22200</v>
      </c>
      <c r="G37" s="30">
        <f>SUM(G38)</f>
        <v>0</v>
      </c>
      <c r="H37" s="30">
        <f>SUM(E37+F37-G37)</f>
        <v>1909463</v>
      </c>
    </row>
    <row r="38" spans="1:8" s="15" customFormat="1" ht="12" customHeight="1" thickTop="1" x14ac:dyDescent="0.2">
      <c r="A38" s="31"/>
      <c r="B38" s="36">
        <v>75056</v>
      </c>
      <c r="C38" s="26"/>
      <c r="D38" s="50" t="s">
        <v>22</v>
      </c>
      <c r="E38" s="45">
        <v>118252</v>
      </c>
      <c r="F38" s="38">
        <f t="shared" ref="F38:G38" si="6">SUM(F39)</f>
        <v>22200</v>
      </c>
      <c r="G38" s="38">
        <f t="shared" si="6"/>
        <v>0</v>
      </c>
      <c r="H38" s="37">
        <f t="shared" ref="H38:H58" si="7">SUM(E38+F38-G38)</f>
        <v>140452</v>
      </c>
    </row>
    <row r="39" spans="1:8" s="15" customFormat="1" ht="12" customHeight="1" x14ac:dyDescent="0.2">
      <c r="A39" s="33"/>
      <c r="B39" s="25"/>
      <c r="C39" s="26"/>
      <c r="D39" s="70" t="s">
        <v>33</v>
      </c>
      <c r="E39" s="71">
        <v>118252</v>
      </c>
      <c r="F39" s="72">
        <f>SUM(F40:F41)</f>
        <v>22200</v>
      </c>
      <c r="G39" s="72">
        <f>SUM(G40:G41)</f>
        <v>0</v>
      </c>
      <c r="H39" s="73">
        <f t="shared" si="7"/>
        <v>140452</v>
      </c>
    </row>
    <row r="40" spans="1:8" s="15" customFormat="1" ht="12" customHeight="1" x14ac:dyDescent="0.2">
      <c r="A40" s="33"/>
      <c r="B40" s="32"/>
      <c r="C40" s="43">
        <v>3040</v>
      </c>
      <c r="D40" s="39" t="s">
        <v>34</v>
      </c>
      <c r="E40" s="40"/>
      <c r="F40" s="58"/>
      <c r="G40" s="58"/>
      <c r="H40" s="41"/>
    </row>
    <row r="41" spans="1:8" s="15" customFormat="1" ht="12" customHeight="1" x14ac:dyDescent="0.2">
      <c r="A41" s="33"/>
      <c r="B41" s="32"/>
      <c r="C41" s="43"/>
      <c r="D41" s="39" t="s">
        <v>35</v>
      </c>
      <c r="E41" s="40">
        <v>0</v>
      </c>
      <c r="F41" s="58">
        <v>22200</v>
      </c>
      <c r="G41" s="58"/>
      <c r="H41" s="41">
        <f t="shared" si="7"/>
        <v>22200</v>
      </c>
    </row>
    <row r="42" spans="1:8" s="15" customFormat="1" ht="12" customHeight="1" thickBot="1" x14ac:dyDescent="0.25">
      <c r="A42" s="32">
        <v>855</v>
      </c>
      <c r="B42" s="32"/>
      <c r="C42" s="33"/>
      <c r="D42" s="34" t="s">
        <v>23</v>
      </c>
      <c r="E42" s="35">
        <v>108974556.81999999</v>
      </c>
      <c r="F42" s="30">
        <f>SUM(F43,F52)</f>
        <v>11001620</v>
      </c>
      <c r="G42" s="30">
        <f>SUM(G43,G52)</f>
        <v>690</v>
      </c>
      <c r="H42" s="30">
        <f t="shared" si="7"/>
        <v>119975486.81999999</v>
      </c>
    </row>
    <row r="43" spans="1:8" s="15" customFormat="1" ht="12" customHeight="1" thickTop="1" x14ac:dyDescent="0.2">
      <c r="A43" s="32"/>
      <c r="B43" s="43">
        <v>85501</v>
      </c>
      <c r="C43" s="51"/>
      <c r="D43" s="52" t="s">
        <v>24</v>
      </c>
      <c r="E43" s="38">
        <v>75163500</v>
      </c>
      <c r="F43" s="38">
        <f t="shared" ref="F43:G43" si="8">SUM(F44)</f>
        <v>7717378</v>
      </c>
      <c r="G43" s="38">
        <f t="shared" si="8"/>
        <v>0</v>
      </c>
      <c r="H43" s="37">
        <f t="shared" si="7"/>
        <v>82880878</v>
      </c>
    </row>
    <row r="44" spans="1:8" s="15" customFormat="1" ht="12" customHeight="1" x14ac:dyDescent="0.2">
      <c r="A44" s="32"/>
      <c r="B44" s="36"/>
      <c r="C44" s="26"/>
      <c r="D44" s="70" t="s">
        <v>36</v>
      </c>
      <c r="E44" s="72">
        <v>75163500</v>
      </c>
      <c r="F44" s="72">
        <f>SUM(F45:F49)</f>
        <v>7717378</v>
      </c>
      <c r="G44" s="72">
        <f>SUM(G45:G49)</f>
        <v>0</v>
      </c>
      <c r="H44" s="73">
        <f t="shared" si="7"/>
        <v>82880878</v>
      </c>
    </row>
    <row r="45" spans="1:8" s="15" customFormat="1" ht="12" customHeight="1" x14ac:dyDescent="0.2">
      <c r="A45" s="32"/>
      <c r="B45" s="32"/>
      <c r="C45" s="43">
        <v>3110</v>
      </c>
      <c r="D45" s="39" t="s">
        <v>37</v>
      </c>
      <c r="E45" s="40">
        <v>74533393</v>
      </c>
      <c r="F45" s="40">
        <v>7642998</v>
      </c>
      <c r="G45" s="59"/>
      <c r="H45" s="41">
        <f t="shared" si="7"/>
        <v>82176391</v>
      </c>
    </row>
    <row r="46" spans="1:8" s="15" customFormat="1" ht="12" customHeight="1" x14ac:dyDescent="0.2">
      <c r="A46" s="32"/>
      <c r="B46" s="32"/>
      <c r="C46" s="43">
        <v>4010</v>
      </c>
      <c r="D46" s="39" t="s">
        <v>38</v>
      </c>
      <c r="E46" s="40">
        <v>455606</v>
      </c>
      <c r="F46" s="40">
        <v>62030</v>
      </c>
      <c r="G46" s="40"/>
      <c r="H46" s="41">
        <f t="shared" si="7"/>
        <v>517636</v>
      </c>
    </row>
    <row r="47" spans="1:8" s="15" customFormat="1" ht="12" customHeight="1" x14ac:dyDescent="0.2">
      <c r="A47" s="32"/>
      <c r="B47" s="32"/>
      <c r="C47" s="43">
        <v>4110</v>
      </c>
      <c r="D47" s="39" t="s">
        <v>39</v>
      </c>
      <c r="E47" s="40">
        <v>88269</v>
      </c>
      <c r="F47" s="40">
        <v>10830</v>
      </c>
      <c r="G47" s="40"/>
      <c r="H47" s="41">
        <f t="shared" si="7"/>
        <v>99099</v>
      </c>
    </row>
    <row r="48" spans="1:8" s="15" customFormat="1" ht="12" customHeight="1" x14ac:dyDescent="0.2">
      <c r="A48" s="32"/>
      <c r="B48" s="32"/>
      <c r="C48" s="43">
        <v>4120</v>
      </c>
      <c r="D48" s="39" t="s">
        <v>40</v>
      </c>
      <c r="E48" s="40">
        <v>12386</v>
      </c>
      <c r="F48" s="40">
        <v>795</v>
      </c>
      <c r="G48" s="40"/>
      <c r="H48" s="41">
        <f t="shared" si="7"/>
        <v>13181</v>
      </c>
    </row>
    <row r="49" spans="1:8" s="15" customFormat="1" ht="12" customHeight="1" x14ac:dyDescent="0.2">
      <c r="A49" s="32"/>
      <c r="B49" s="32"/>
      <c r="C49" s="60">
        <v>4360</v>
      </c>
      <c r="D49" s="61" t="s">
        <v>41</v>
      </c>
      <c r="E49" s="40">
        <v>3600</v>
      </c>
      <c r="F49" s="40">
        <v>725</v>
      </c>
      <c r="G49" s="40"/>
      <c r="H49" s="41">
        <f t="shared" si="7"/>
        <v>4325</v>
      </c>
    </row>
    <row r="50" spans="1:8" s="15" customFormat="1" ht="12" customHeight="1" x14ac:dyDescent="0.2">
      <c r="A50" s="25"/>
      <c r="B50" s="55">
        <v>85502</v>
      </c>
      <c r="C50" s="44"/>
      <c r="D50" s="46" t="s">
        <v>30</v>
      </c>
      <c r="E50" s="40"/>
      <c r="F50" s="40"/>
      <c r="G50" s="59"/>
      <c r="H50" s="41"/>
    </row>
    <row r="51" spans="1:8" s="15" customFormat="1" ht="12" customHeight="1" x14ac:dyDescent="0.2">
      <c r="A51" s="25"/>
      <c r="B51" s="55"/>
      <c r="C51" s="44"/>
      <c r="D51" s="46" t="s">
        <v>31</v>
      </c>
      <c r="E51" s="40"/>
      <c r="F51" s="40"/>
      <c r="G51" s="59"/>
      <c r="H51" s="41"/>
    </row>
    <row r="52" spans="1:8" s="15" customFormat="1" ht="12" customHeight="1" x14ac:dyDescent="0.2">
      <c r="A52" s="26"/>
      <c r="B52" s="55"/>
      <c r="C52" s="44"/>
      <c r="D52" s="57" t="s">
        <v>32</v>
      </c>
      <c r="E52" s="38">
        <v>33537800</v>
      </c>
      <c r="F52" s="38">
        <f t="shared" ref="F52:G52" si="9">SUM(F53)</f>
        <v>3284242</v>
      </c>
      <c r="G52" s="38">
        <f t="shared" si="9"/>
        <v>690</v>
      </c>
      <c r="H52" s="37">
        <f t="shared" si="7"/>
        <v>36821352</v>
      </c>
    </row>
    <row r="53" spans="1:8" s="15" customFormat="1" ht="12" customHeight="1" x14ac:dyDescent="0.2">
      <c r="A53" s="62"/>
      <c r="B53" s="36"/>
      <c r="C53" s="26"/>
      <c r="D53" s="70" t="s">
        <v>36</v>
      </c>
      <c r="E53" s="72">
        <v>33537800</v>
      </c>
      <c r="F53" s="72">
        <f>SUM(F54:F58)</f>
        <v>3284242</v>
      </c>
      <c r="G53" s="72">
        <f>SUM(G54:G58)</f>
        <v>690</v>
      </c>
      <c r="H53" s="73">
        <f t="shared" si="7"/>
        <v>36821352</v>
      </c>
    </row>
    <row r="54" spans="1:8" s="15" customFormat="1" ht="12" customHeight="1" x14ac:dyDescent="0.2">
      <c r="A54" s="63"/>
      <c r="B54" s="32"/>
      <c r="C54" s="43">
        <v>3110</v>
      </c>
      <c r="D54" s="39" t="s">
        <v>37</v>
      </c>
      <c r="E54" s="40">
        <v>30189924</v>
      </c>
      <c r="F54" s="58">
        <v>2896501</v>
      </c>
      <c r="G54" s="58"/>
      <c r="H54" s="41">
        <f t="shared" si="7"/>
        <v>33086425</v>
      </c>
    </row>
    <row r="55" spans="1:8" s="15" customFormat="1" ht="12" customHeight="1" x14ac:dyDescent="0.2">
      <c r="A55" s="63"/>
      <c r="B55" s="32"/>
      <c r="C55" s="43">
        <v>4010</v>
      </c>
      <c r="D55" s="39" t="s">
        <v>38</v>
      </c>
      <c r="E55" s="40">
        <v>666924</v>
      </c>
      <c r="F55" s="58">
        <v>101777</v>
      </c>
      <c r="G55" s="58"/>
      <c r="H55" s="41">
        <f t="shared" si="7"/>
        <v>768701</v>
      </c>
    </row>
    <row r="56" spans="1:8" s="15" customFormat="1" ht="12" customHeight="1" x14ac:dyDescent="0.2">
      <c r="A56" s="33"/>
      <c r="B56" s="32"/>
      <c r="C56" s="43">
        <v>4110</v>
      </c>
      <c r="D56" s="39" t="s">
        <v>39</v>
      </c>
      <c r="E56" s="40">
        <v>2558187</v>
      </c>
      <c r="F56" s="58">
        <v>283470</v>
      </c>
      <c r="G56" s="58"/>
      <c r="H56" s="41">
        <f t="shared" si="7"/>
        <v>2841657</v>
      </c>
    </row>
    <row r="57" spans="1:8" s="15" customFormat="1" ht="12" customHeight="1" x14ac:dyDescent="0.2">
      <c r="A57" s="33"/>
      <c r="B57" s="32"/>
      <c r="C57" s="43">
        <v>4120</v>
      </c>
      <c r="D57" s="39" t="s">
        <v>40</v>
      </c>
      <c r="E57" s="40">
        <v>18113</v>
      </c>
      <c r="F57" s="58">
        <v>2494</v>
      </c>
      <c r="G57" s="58"/>
      <c r="H57" s="41">
        <f t="shared" si="7"/>
        <v>20607</v>
      </c>
    </row>
    <row r="58" spans="1:8" s="15" customFormat="1" ht="12" customHeight="1" x14ac:dyDescent="0.2">
      <c r="A58" s="33"/>
      <c r="B58" s="32"/>
      <c r="C58" s="64">
        <v>4300</v>
      </c>
      <c r="D58" s="55" t="s">
        <v>42</v>
      </c>
      <c r="E58" s="40">
        <v>8400</v>
      </c>
      <c r="F58" s="58"/>
      <c r="G58" s="58">
        <v>690</v>
      </c>
      <c r="H58" s="41">
        <f t="shared" si="7"/>
        <v>7710</v>
      </c>
    </row>
    <row r="59" spans="1:8" s="15" customFormat="1" ht="5.25" customHeight="1" x14ac:dyDescent="0.2">
      <c r="A59" s="47"/>
      <c r="B59" s="47"/>
      <c r="C59" s="47"/>
      <c r="D59" s="47"/>
      <c r="E59" s="47"/>
      <c r="F59" s="47"/>
      <c r="G59" s="47"/>
      <c r="H59" s="47"/>
    </row>
    <row r="60" spans="1:8" s="15" customFormat="1" ht="12" customHeight="1" x14ac:dyDescent="0.2"/>
    <row r="61" spans="1:8" s="15" customFormat="1" ht="12" customHeight="1" x14ac:dyDescent="0.2">
      <c r="A61" s="48"/>
    </row>
    <row r="62" spans="1:8" s="15" customFormat="1" ht="12" customHeight="1" x14ac:dyDescent="0.2">
      <c r="A62" s="48"/>
    </row>
    <row r="63" spans="1:8" s="15" customFormat="1" ht="12" customHeight="1" x14ac:dyDescent="0.2">
      <c r="A63" s="48"/>
    </row>
    <row r="64" spans="1:8" s="15" customFormat="1" ht="12" customHeight="1" x14ac:dyDescent="0.2">
      <c r="A64" s="48"/>
    </row>
    <row r="65" spans="1:1" s="15" customFormat="1" ht="12" customHeight="1" x14ac:dyDescent="0.2">
      <c r="A65" s="48"/>
    </row>
    <row r="66" spans="1:1" s="15" customFormat="1" ht="12" customHeight="1" x14ac:dyDescent="0.2">
      <c r="A66" s="48"/>
    </row>
    <row r="67" spans="1:1" s="15" customFormat="1" ht="8.25" customHeight="1" x14ac:dyDescent="0.2">
      <c r="A67" s="48"/>
    </row>
    <row r="68" spans="1:1" s="15" customFormat="1" ht="12.6" customHeight="1" x14ac:dyDescent="0.2">
      <c r="A68" s="48"/>
    </row>
    <row r="69" spans="1:1" s="15" customFormat="1" ht="12.6" customHeight="1" x14ac:dyDescent="0.2">
      <c r="A69" s="48"/>
    </row>
    <row r="70" spans="1:1" s="15" customFormat="1" ht="12.6" customHeight="1" x14ac:dyDescent="0.2">
      <c r="A70" s="48"/>
    </row>
    <row r="71" spans="1:1" s="15" customFormat="1" ht="12.6" customHeight="1" x14ac:dyDescent="0.2">
      <c r="A71" s="48"/>
    </row>
    <row r="72" spans="1:1" s="15" customFormat="1" ht="12.6" customHeight="1" x14ac:dyDescent="0.2">
      <c r="A72" s="48"/>
    </row>
    <row r="73" spans="1:1" s="15" customFormat="1" ht="12.6" customHeight="1" x14ac:dyDescent="0.2">
      <c r="A73" s="48"/>
    </row>
    <row r="74" spans="1:1" s="15" customFormat="1" ht="12.6" customHeight="1" x14ac:dyDescent="0.2">
      <c r="A74" s="48"/>
    </row>
    <row r="75" spans="1:1" s="15" customFormat="1" ht="12.6" customHeight="1" x14ac:dyDescent="0.2">
      <c r="A75" s="48"/>
    </row>
    <row r="76" spans="1:1" s="15" customFormat="1" ht="12.6" customHeight="1" x14ac:dyDescent="0.2">
      <c r="A76" s="48"/>
    </row>
    <row r="77" spans="1:1" s="15" customFormat="1" ht="12.6" customHeight="1" x14ac:dyDescent="0.2">
      <c r="A77" s="48"/>
    </row>
    <row r="78" spans="1:1" s="15" customFormat="1" ht="12.6" customHeight="1" x14ac:dyDescent="0.2">
      <c r="A78" s="48"/>
    </row>
    <row r="79" spans="1:1" s="15" customFormat="1" ht="12.6" customHeight="1" x14ac:dyDescent="0.2">
      <c r="A79" s="48"/>
    </row>
    <row r="80" spans="1:1" s="15" customFormat="1" ht="12.6" customHeight="1" x14ac:dyDescent="0.2">
      <c r="A80" s="48"/>
    </row>
    <row r="81" spans="1:1" s="15" customFormat="1" ht="12.6" customHeight="1" x14ac:dyDescent="0.2">
      <c r="A81" s="48"/>
    </row>
    <row r="82" spans="1:1" s="15" customFormat="1" ht="12.6" customHeight="1" x14ac:dyDescent="0.2">
      <c r="A82" s="48"/>
    </row>
    <row r="83" spans="1:1" s="15" customFormat="1" ht="12.6" customHeight="1" x14ac:dyDescent="0.2">
      <c r="A83" s="48"/>
    </row>
    <row r="84" spans="1:1" s="15" customFormat="1" ht="12.6" customHeight="1" x14ac:dyDescent="0.2">
      <c r="A84" s="48"/>
    </row>
    <row r="85" spans="1:1" s="15" customFormat="1" ht="12.6" customHeight="1" x14ac:dyDescent="0.2">
      <c r="A85" s="48"/>
    </row>
    <row r="86" spans="1:1" s="15" customFormat="1" ht="12.6" customHeight="1" x14ac:dyDescent="0.2">
      <c r="A86" s="48"/>
    </row>
    <row r="87" spans="1:1" s="15" customFormat="1" ht="12.6" customHeight="1" x14ac:dyDescent="0.2">
      <c r="A87" s="48"/>
    </row>
    <row r="88" spans="1:1" s="15" customFormat="1" ht="12.6" customHeight="1" x14ac:dyDescent="0.2">
      <c r="A88" s="48"/>
    </row>
    <row r="89" spans="1:1" s="15" customFormat="1" ht="12.6" customHeight="1" x14ac:dyDescent="0.2">
      <c r="A89" s="48"/>
    </row>
    <row r="90" spans="1:1" s="15" customFormat="1" ht="12.6" customHeight="1" x14ac:dyDescent="0.2">
      <c r="A90" s="48"/>
    </row>
    <row r="91" spans="1:1" s="15" customFormat="1" ht="12.6" customHeight="1" x14ac:dyDescent="0.2">
      <c r="A91" s="48"/>
    </row>
    <row r="92" spans="1:1" s="15" customFormat="1" ht="12.6" customHeight="1" x14ac:dyDescent="0.2">
      <c r="A92" s="48"/>
    </row>
    <row r="93" spans="1:1" s="15" customFormat="1" ht="12.6" customHeight="1" x14ac:dyDescent="0.2">
      <c r="A93" s="48"/>
    </row>
    <row r="94" spans="1:1" s="15" customFormat="1" ht="12.6" customHeight="1" x14ac:dyDescent="0.2">
      <c r="A94" s="48"/>
    </row>
    <row r="95" spans="1:1" s="15" customFormat="1" ht="12.6" customHeight="1" x14ac:dyDescent="0.2">
      <c r="A95" s="48"/>
    </row>
    <row r="96" spans="1:1" s="15" customFormat="1" ht="12.6" customHeight="1" x14ac:dyDescent="0.2">
      <c r="A96" s="48"/>
    </row>
    <row r="97" spans="1:1" s="15" customFormat="1" ht="12.6" customHeight="1" x14ac:dyDescent="0.2">
      <c r="A97" s="48"/>
    </row>
    <row r="98" spans="1:1" s="15" customFormat="1" ht="12.6" customHeight="1" x14ac:dyDescent="0.2">
      <c r="A98" s="48"/>
    </row>
    <row r="99" spans="1:1" s="15" customFormat="1" ht="12.6" customHeight="1" x14ac:dyDescent="0.2">
      <c r="A99" s="48"/>
    </row>
    <row r="100" spans="1:1" s="15" customFormat="1" ht="12.6" customHeight="1" x14ac:dyDescent="0.2">
      <c r="A100" s="48"/>
    </row>
    <row r="101" spans="1:1" s="15" customFormat="1" ht="12.6" customHeight="1" x14ac:dyDescent="0.2">
      <c r="A101" s="48"/>
    </row>
    <row r="102" spans="1:1" s="15" customFormat="1" ht="12.6" customHeight="1" x14ac:dyDescent="0.2">
      <c r="A102" s="48"/>
    </row>
    <row r="103" spans="1:1" s="15" customFormat="1" ht="12.6" customHeight="1" x14ac:dyDescent="0.2">
      <c r="A103" s="48"/>
    </row>
    <row r="104" spans="1:1" s="15" customFormat="1" ht="12.6" customHeight="1" x14ac:dyDescent="0.2">
      <c r="A104" s="48"/>
    </row>
    <row r="105" spans="1:1" s="15" customFormat="1" ht="12.6" customHeight="1" x14ac:dyDescent="0.2">
      <c r="A105" s="48"/>
    </row>
    <row r="106" spans="1:1" s="15" customFormat="1" ht="12.2" customHeight="1" x14ac:dyDescent="0.2">
      <c r="A106" s="48"/>
    </row>
    <row r="107" spans="1:1" s="15" customFormat="1" ht="12.2" customHeight="1" x14ac:dyDescent="0.2">
      <c r="A107" s="48"/>
    </row>
    <row r="108" spans="1:1" s="15" customFormat="1" ht="12.2" customHeight="1" x14ac:dyDescent="0.2">
      <c r="A108" s="48"/>
    </row>
    <row r="109" spans="1:1" s="15" customFormat="1" ht="12.95" customHeight="1" x14ac:dyDescent="0.2">
      <c r="A109" s="48"/>
    </row>
    <row r="110" spans="1:1" s="15" customFormat="1" ht="12.95" customHeight="1" x14ac:dyDescent="0.2">
      <c r="A110" s="48"/>
    </row>
    <row r="111" spans="1:1" s="15" customFormat="1" ht="12.95" customHeight="1" x14ac:dyDescent="0.2">
      <c r="A111" s="48"/>
    </row>
    <row r="112" spans="1:1" s="15" customFormat="1" ht="12.95" customHeight="1" x14ac:dyDescent="0.2">
      <c r="A112" s="48"/>
    </row>
    <row r="113" spans="1:1" s="15" customFormat="1" ht="12.95" customHeight="1" x14ac:dyDescent="0.2">
      <c r="A113" s="48"/>
    </row>
    <row r="114" spans="1:1" s="15" customFormat="1" ht="12.95" customHeight="1" x14ac:dyDescent="0.2">
      <c r="A114" s="48"/>
    </row>
    <row r="115" spans="1:1" s="15" customFormat="1" ht="12.95" customHeight="1" x14ac:dyDescent="0.2">
      <c r="A115" s="48"/>
    </row>
    <row r="116" spans="1:1" s="15" customFormat="1" ht="12.95" customHeight="1" x14ac:dyDescent="0.2">
      <c r="A116" s="48"/>
    </row>
    <row r="117" spans="1:1" s="15" customFormat="1" ht="12.95" customHeight="1" x14ac:dyDescent="0.2">
      <c r="A117" s="48"/>
    </row>
    <row r="118" spans="1:1" s="15" customFormat="1" ht="12.95" customHeight="1" x14ac:dyDescent="0.2">
      <c r="A118" s="48"/>
    </row>
    <row r="119" spans="1:1" s="15" customFormat="1" ht="12.95" customHeight="1" x14ac:dyDescent="0.2">
      <c r="A119" s="48"/>
    </row>
    <row r="120" spans="1:1" s="15" customFormat="1" ht="12.95" customHeight="1" x14ac:dyDescent="0.2">
      <c r="A120" s="48"/>
    </row>
    <row r="121" spans="1:1" s="15" customFormat="1" ht="12.95" customHeight="1" x14ac:dyDescent="0.2">
      <c r="A121" s="48"/>
    </row>
    <row r="122" spans="1:1" s="15" customFormat="1" ht="12.95" customHeight="1" x14ac:dyDescent="0.2">
      <c r="A122" s="48"/>
    </row>
    <row r="123" spans="1:1" s="15" customFormat="1" ht="12.95" customHeight="1" x14ac:dyDescent="0.2">
      <c r="A123" s="48"/>
    </row>
    <row r="124" spans="1:1" s="15" customFormat="1" ht="12.95" customHeight="1" x14ac:dyDescent="0.2">
      <c r="A124" s="48"/>
    </row>
    <row r="125" spans="1:1" s="15" customFormat="1" ht="12.95" customHeight="1" x14ac:dyDescent="0.2">
      <c r="A125" s="48"/>
    </row>
    <row r="126" spans="1:1" s="15" customFormat="1" ht="12.95" customHeight="1" x14ac:dyDescent="0.2">
      <c r="A126" s="48"/>
    </row>
    <row r="127" spans="1:1" s="15" customFormat="1" ht="12.95" customHeight="1" x14ac:dyDescent="0.2">
      <c r="A127" s="48"/>
    </row>
    <row r="128" spans="1:1" s="15" customFormat="1" ht="12.95" customHeight="1" x14ac:dyDescent="0.2">
      <c r="A128" s="48"/>
    </row>
    <row r="129" spans="1:1" s="15" customFormat="1" ht="12.95" customHeight="1" x14ac:dyDescent="0.2">
      <c r="A129" s="48"/>
    </row>
    <row r="130" spans="1:1" s="15" customFormat="1" ht="12.95" customHeight="1" x14ac:dyDescent="0.2">
      <c r="A130" s="48"/>
    </row>
    <row r="131" spans="1:1" s="15" customFormat="1" ht="12.95" customHeight="1" x14ac:dyDescent="0.2">
      <c r="A131" s="48"/>
    </row>
    <row r="132" spans="1:1" s="15" customFormat="1" ht="12.95" customHeight="1" x14ac:dyDescent="0.2">
      <c r="A132" s="48"/>
    </row>
    <row r="133" spans="1:1" s="15" customFormat="1" ht="12.95" customHeight="1" x14ac:dyDescent="0.2">
      <c r="A133" s="48"/>
    </row>
    <row r="134" spans="1:1" s="15" customFormat="1" ht="12.95" customHeight="1" x14ac:dyDescent="0.2">
      <c r="A134" s="48"/>
    </row>
    <row r="135" spans="1:1" s="15" customFormat="1" ht="12.95" customHeight="1" x14ac:dyDescent="0.2">
      <c r="A135" s="48"/>
    </row>
    <row r="136" spans="1:1" s="15" customFormat="1" ht="12.95" customHeight="1" x14ac:dyDescent="0.2"/>
    <row r="137" spans="1:1" s="15" customFormat="1" ht="12.95" customHeight="1" x14ac:dyDescent="0.2"/>
    <row r="138" spans="1:1" s="15" customFormat="1" ht="12.95" customHeight="1" x14ac:dyDescent="0.2"/>
    <row r="139" spans="1:1" s="15" customFormat="1" ht="12.95" customHeight="1" x14ac:dyDescent="0.2"/>
    <row r="140" spans="1:1" s="15" customFormat="1" ht="12.95" customHeight="1" x14ac:dyDescent="0.2"/>
    <row r="141" spans="1:1" s="15" customFormat="1" ht="12.95" customHeight="1" x14ac:dyDescent="0.2"/>
    <row r="142" spans="1:1" s="15" customFormat="1" ht="12.95" customHeight="1" x14ac:dyDescent="0.2"/>
    <row r="143" spans="1:1" s="15" customFormat="1" ht="12.95" customHeight="1" x14ac:dyDescent="0.2"/>
    <row r="144" spans="1:1" s="15" customFormat="1" ht="12.95" customHeight="1" x14ac:dyDescent="0.2"/>
    <row r="145" s="15" customFormat="1" ht="12.95" customHeight="1" x14ac:dyDescent="0.2"/>
    <row r="146" s="15" customFormat="1" ht="12.95" customHeight="1" x14ac:dyDescent="0.2"/>
    <row r="147" s="15" customFormat="1" ht="12.95" customHeight="1" x14ac:dyDescent="0.2"/>
    <row r="148" s="15" customFormat="1" ht="12.95" customHeight="1" x14ac:dyDescent="0.2"/>
    <row r="149" s="15" customFormat="1" ht="12.95" customHeight="1" x14ac:dyDescent="0.2"/>
    <row r="150" s="15" customFormat="1" ht="12.95" customHeight="1" x14ac:dyDescent="0.2"/>
    <row r="151" s="15" customFormat="1" ht="12.95" customHeight="1" x14ac:dyDescent="0.2"/>
    <row r="152" s="15" customFormat="1" ht="12.95" customHeight="1" x14ac:dyDescent="0.2"/>
    <row r="153" s="15" customFormat="1" ht="12.95" customHeight="1" x14ac:dyDescent="0.2"/>
    <row r="154" s="15" customFormat="1" ht="12.95" customHeight="1" x14ac:dyDescent="0.2"/>
    <row r="155" s="15" customFormat="1" ht="12.95" customHeight="1" x14ac:dyDescent="0.2"/>
    <row r="156" s="15" customFormat="1" ht="12.95" customHeight="1" x14ac:dyDescent="0.2"/>
    <row r="157" s="15" customFormat="1" ht="12.95" customHeight="1" x14ac:dyDescent="0.2"/>
    <row r="158" s="15" customFormat="1" ht="12.95" customHeight="1" x14ac:dyDescent="0.2"/>
    <row r="159" s="15" customFormat="1" ht="12.95" customHeight="1" x14ac:dyDescent="0.2"/>
    <row r="160" s="15" customFormat="1" ht="12.95" customHeight="1" x14ac:dyDescent="0.2"/>
    <row r="161" spans="1:8" s="15" customFormat="1" ht="12.95" customHeight="1" x14ac:dyDescent="0.2"/>
    <row r="162" spans="1:8" s="15" customFormat="1" ht="12.95" customHeight="1" x14ac:dyDescent="0.2"/>
    <row r="163" spans="1:8" s="15" customFormat="1" ht="12.95" customHeight="1" x14ac:dyDescent="0.2"/>
    <row r="164" spans="1:8" s="15" customFormat="1" ht="12.95" customHeight="1" x14ac:dyDescent="0.2"/>
    <row r="165" spans="1:8" s="15" customFormat="1" ht="12.95" customHeight="1" x14ac:dyDescent="0.2"/>
    <row r="166" spans="1:8" s="15" customFormat="1" ht="12.95" customHeight="1" x14ac:dyDescent="0.2"/>
    <row r="167" spans="1:8" s="15" customFormat="1" ht="12.95" customHeight="1" x14ac:dyDescent="0.25">
      <c r="B167"/>
      <c r="C167"/>
      <c r="D167"/>
      <c r="E167"/>
      <c r="F167"/>
      <c r="G167"/>
      <c r="H167"/>
    </row>
    <row r="168" spans="1:8" s="15" customFormat="1" ht="12.95" customHeight="1" x14ac:dyDescent="0.25">
      <c r="B168"/>
      <c r="C168"/>
      <c r="D168"/>
      <c r="E168"/>
      <c r="F168"/>
      <c r="G168"/>
      <c r="H168"/>
    </row>
    <row r="169" spans="1:8" s="15" customFormat="1" ht="12.95" customHeight="1" x14ac:dyDescent="0.25">
      <c r="A169"/>
      <c r="B169"/>
      <c r="C169"/>
      <c r="D169"/>
      <c r="E169"/>
      <c r="F169"/>
      <c r="G169"/>
      <c r="H169"/>
    </row>
    <row r="170" spans="1:8" s="15" customFormat="1" ht="12.95" customHeight="1" x14ac:dyDescent="0.25">
      <c r="A170"/>
      <c r="B170"/>
      <c r="C170"/>
      <c r="D170"/>
      <c r="E170"/>
      <c r="F170"/>
      <c r="G170"/>
      <c r="H170"/>
    </row>
    <row r="171" spans="1:8" s="15" customFormat="1" ht="12.95" customHeight="1" x14ac:dyDescent="0.25">
      <c r="A171"/>
      <c r="B171"/>
      <c r="C171"/>
      <c r="D171"/>
      <c r="E171"/>
      <c r="F171"/>
      <c r="G171"/>
      <c r="H171"/>
    </row>
    <row r="172" spans="1:8" s="15" customFormat="1" ht="12.95" customHeight="1" x14ac:dyDescent="0.25">
      <c r="A172"/>
      <c r="B172"/>
      <c r="C172"/>
      <c r="D172"/>
      <c r="E172"/>
      <c r="F172"/>
      <c r="G172"/>
      <c r="H172"/>
    </row>
    <row r="173" spans="1:8" s="15" customFormat="1" ht="12.95" customHeight="1" x14ac:dyDescent="0.25">
      <c r="A173"/>
      <c r="B173"/>
      <c r="C173"/>
      <c r="D173"/>
      <c r="E173"/>
      <c r="F173"/>
      <c r="G173"/>
      <c r="H173"/>
    </row>
    <row r="174" spans="1:8" s="15" customFormat="1" ht="12.95" customHeight="1" x14ac:dyDescent="0.25">
      <c r="A174"/>
      <c r="B174"/>
      <c r="C174"/>
      <c r="D174"/>
      <c r="E174"/>
      <c r="F174"/>
      <c r="G174"/>
      <c r="H174"/>
    </row>
    <row r="175" spans="1:8" s="15" customFormat="1" ht="12.95" customHeight="1" x14ac:dyDescent="0.25">
      <c r="A175"/>
      <c r="B175"/>
      <c r="C175"/>
      <c r="D175"/>
      <c r="E175"/>
      <c r="F175"/>
      <c r="G175"/>
      <c r="H175"/>
    </row>
    <row r="176" spans="1:8" ht="12.95" customHeight="1" x14ac:dyDescent="0.25"/>
    <row r="177" ht="12.95" customHeight="1" x14ac:dyDescent="0.25"/>
    <row r="178" ht="12.95" customHeight="1" x14ac:dyDescent="0.25"/>
    <row r="179" ht="12.95" customHeight="1" x14ac:dyDescent="0.25"/>
    <row r="180" ht="12.95" customHeight="1" x14ac:dyDescent="0.25"/>
    <row r="181" ht="12.95" customHeight="1" x14ac:dyDescent="0.25"/>
    <row r="182" ht="12.95" customHeight="1" x14ac:dyDescent="0.25"/>
    <row r="183" ht="12.95" customHeight="1" x14ac:dyDescent="0.25"/>
    <row r="184" ht="12.95" customHeight="1" x14ac:dyDescent="0.25"/>
    <row r="185" ht="12.95" customHeight="1" x14ac:dyDescent="0.25"/>
    <row r="186" ht="12.95" customHeight="1" x14ac:dyDescent="0.25"/>
    <row r="187" ht="12.9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Uzytkownik</dc:creator>
  <cp:keywords>Załącznik do Zarządzenia Prezydenta Miasta Włocławek z dn. 26 października 2021 r.</cp:keywords>
  <cp:lastModifiedBy>Karolina Budziszewska</cp:lastModifiedBy>
  <cp:lastPrinted>2021-10-27T06:17:46Z</cp:lastPrinted>
  <dcterms:created xsi:type="dcterms:W3CDTF">2021-03-31T15:22:37Z</dcterms:created>
  <dcterms:modified xsi:type="dcterms:W3CDTF">2021-10-27T07:28:32Z</dcterms:modified>
  <cp:category>Załącznik do Zarządzenia Przydenta Miasta Włocławek</cp:category>
</cp:coreProperties>
</file>