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051980ED-A673-4B09-809C-8D3AAF78CDF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1" l="1"/>
  <c r="F31" i="11"/>
  <c r="E31" i="11"/>
  <c r="D31" i="11"/>
  <c r="H37" i="9" l="1"/>
  <c r="H36" i="9"/>
  <c r="G35" i="9"/>
  <c r="G34" i="9" s="1"/>
  <c r="G33" i="9" s="1"/>
  <c r="G32" i="9" s="1"/>
  <c r="F35" i="9"/>
  <c r="H35" i="9" s="1"/>
  <c r="H31" i="9"/>
  <c r="H30" i="9"/>
  <c r="H29" i="9"/>
  <c r="H28" i="9"/>
  <c r="H27" i="9"/>
  <c r="H26" i="9"/>
  <c r="H25" i="9"/>
  <c r="G24" i="9"/>
  <c r="G19" i="9" s="1"/>
  <c r="G17" i="9" s="1"/>
  <c r="F24" i="9"/>
  <c r="H23" i="9"/>
  <c r="H22" i="9"/>
  <c r="H21" i="9"/>
  <c r="G20" i="9"/>
  <c r="F20" i="9"/>
  <c r="F19" i="9"/>
  <c r="F17" i="9" s="1"/>
  <c r="H16" i="9"/>
  <c r="H15" i="9"/>
  <c r="G14" i="9"/>
  <c r="G13" i="9" s="1"/>
  <c r="G12" i="9" s="1"/>
  <c r="F14" i="9"/>
  <c r="F13" i="9" s="1"/>
  <c r="G11" i="9" l="1"/>
  <c r="G10" i="9" s="1"/>
  <c r="H17" i="9"/>
  <c r="H14" i="9"/>
  <c r="H20" i="9"/>
  <c r="H24" i="9"/>
  <c r="H13" i="9"/>
  <c r="F12" i="9"/>
  <c r="F34" i="9"/>
  <c r="H19" i="9"/>
  <c r="H34" i="9" l="1"/>
  <c r="F33" i="9"/>
  <c r="H12" i="9"/>
  <c r="F11" i="9"/>
  <c r="F32" i="9" l="1"/>
  <c r="H32" i="9" s="1"/>
  <c r="H33" i="9"/>
  <c r="H11" i="9"/>
  <c r="F10" i="9"/>
  <c r="H10" i="9" l="1"/>
</calcChain>
</file>

<file path=xl/sharedStrings.xml><?xml version="1.0" encoding="utf-8"?>
<sst xmlns="http://schemas.openxmlformats.org/spreadsheetml/2006/main" count="96" uniqueCount="77">
  <si>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</si>
  <si>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</si>
  <si>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</si>
  <si>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</si>
  <si>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</si>
  <si>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</si>
  <si>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</si>
  <si>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</si>
  <si>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</si>
  <si>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</si>
  <si>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Pozostała działalność</t>
  </si>
  <si>
    <t>WYDATKI OGÓŁEM:</t>
  </si>
  <si>
    <t>Wydatki na zadania własne:</t>
  </si>
  <si>
    <t>zakup materiałów i wyposażenia</t>
  </si>
  <si>
    <t>zakup usług pozostałych</t>
  </si>
  <si>
    <t>Załącznik Nr 2</t>
  </si>
  <si>
    <t xml:space="preserve">Prezydenta Miasta Włocławek </t>
  </si>
  <si>
    <t>Gospodarka mieszkaniowa</t>
  </si>
  <si>
    <t>przed zmianą</t>
  </si>
  <si>
    <t>Administracja publiczna</t>
  </si>
  <si>
    <t>koszty postępowania sądowego i prokuratorskiego</t>
  </si>
  <si>
    <t>Zmiany w budżecie miasta Włocławek na 2022 rok</t>
  </si>
  <si>
    <t>75095</t>
  </si>
  <si>
    <t>Wydział Rozwoju Miasta</t>
  </si>
  <si>
    <t xml:space="preserve">zakup usług obejmujących wykonanie ekspertyz, analiz i opinii </t>
  </si>
  <si>
    <t>Edukacyjna opieka wychowawcza</t>
  </si>
  <si>
    <t>Kolonie i obozy oraz inne formy wypoczynku dzieci</t>
  </si>
  <si>
    <t>i młodzieży szkolnej, a także szkolenia młodzieży</t>
  </si>
  <si>
    <t>Wydział Edukacji</t>
  </si>
  <si>
    <t>zakup środków żywności</t>
  </si>
  <si>
    <t>Jednostki oświatowe zbiorczo</t>
  </si>
  <si>
    <t xml:space="preserve">składki na ubezpieczenia społeczne </t>
  </si>
  <si>
    <t xml:space="preserve">składki na Fundusz Pracy oraz Fundusz Solidarnościowy </t>
  </si>
  <si>
    <t>4170</t>
  </si>
  <si>
    <t>wynagrodzenia bezosobowe</t>
  </si>
  <si>
    <t>wpłaty na PPK finansowane przez podmiot zatrudniający</t>
  </si>
  <si>
    <t>Wydatki na zadania rządowe:</t>
  </si>
  <si>
    <t>Gospodarka gruntami i nieruchomościami</t>
  </si>
  <si>
    <t>Wydział Gospodarowania Mieniem Komunalnym</t>
  </si>
  <si>
    <t>do Zarządzenia NR 3/2022</t>
  </si>
  <si>
    <t>z dnia 14 stycznia 2022 r.</t>
  </si>
  <si>
    <t xml:space="preserve">Plan </t>
  </si>
  <si>
    <t xml:space="preserve"> dochodów i wydatków wydzielonych rachunków dochodów oświatowych jednostek budżetowych na 2022 rok</t>
  </si>
  <si>
    <t>(zbiorczo)</t>
  </si>
  <si>
    <t>Lp.</t>
  </si>
  <si>
    <t>Wyszczególnienie</t>
  </si>
  <si>
    <t>Dochody</t>
  </si>
  <si>
    <t>Wydatki</t>
  </si>
  <si>
    <t>1.</t>
  </si>
  <si>
    <t>Szkoły podstawowe</t>
  </si>
  <si>
    <t>2.</t>
  </si>
  <si>
    <t>Szkoły podstawowe specjalne</t>
  </si>
  <si>
    <t>3.</t>
  </si>
  <si>
    <t>Przedszkola</t>
  </si>
  <si>
    <t>4.</t>
  </si>
  <si>
    <t>Technika</t>
  </si>
  <si>
    <t>5.</t>
  </si>
  <si>
    <t>Licea ogólnokształcące</t>
  </si>
  <si>
    <t>6.</t>
  </si>
  <si>
    <t xml:space="preserve">Szkoły artystyczne </t>
  </si>
  <si>
    <t>7.</t>
  </si>
  <si>
    <t>Szkoły zawodowe specjalne</t>
  </si>
  <si>
    <t>8.</t>
  </si>
  <si>
    <t>Placówki kształcenia ustawicznego i centra kształcenia zawodowego</t>
  </si>
  <si>
    <t>9.</t>
  </si>
  <si>
    <t>Stołówki szkolne i przedszkolne</t>
  </si>
  <si>
    <t>Internaty i bursy szkolne</t>
  </si>
  <si>
    <t xml:space="preserve">i młodzieży szkolnej, a także szkolenia młodzieży </t>
  </si>
  <si>
    <t>Szkolne schroniska młodzieżowe</t>
  </si>
  <si>
    <t>Młodzieżowe ośrodki wychowawcze</t>
  </si>
  <si>
    <t xml:space="preserve">Ogółem </t>
  </si>
  <si>
    <t xml:space="preserve">Stan środków </t>
  </si>
  <si>
    <t>pieniężnych</t>
  </si>
  <si>
    <t xml:space="preserve">pieniężnych </t>
  </si>
  <si>
    <t xml:space="preserve">na początek </t>
  </si>
  <si>
    <t xml:space="preserve">na koniec </t>
  </si>
  <si>
    <t>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</si>
</sst>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name val="Arial CE"/>
      <family val="2"/>
      <charset val="238"/>
    </font>
    <font>
      <sz val="6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6" fillId="0" borderId="0" xfId="0" applyFont="1" applyAlignment="1">
      <alignment horizontal="right"/>
    </xf>
    <xf numFmtId="4" fontId="2" fillId="0" borderId="11" xfId="0" applyNumberFormat="1" applyFont="1" applyBorder="1"/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4" fontId="5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3" fontId="1" fillId="0" borderId="4" xfId="0" applyNumberFormat="1" applyFont="1" applyBorder="1"/>
    <xf numFmtId="0" fontId="9" fillId="0" borderId="3" xfId="0" applyFont="1" applyBorder="1"/>
    <xf numFmtId="0" fontId="10" fillId="0" borderId="0" xfId="0" applyFont="1"/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horizontal="left" vertical="top" wrapText="1" indent="2"/>
    </xf>
    <xf numFmtId="0" fontId="10" fillId="0" borderId="5" xfId="0" applyFont="1" applyBorder="1" applyAlignment="1">
      <alignment vertical="top"/>
    </xf>
    <xf numFmtId="0" fontId="11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indent="2"/>
    </xf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3" xfId="0" applyFont="1" applyBorder="1" applyAlignment="1">
      <alignment horizontal="center"/>
    </xf>
    <xf numFmtId="0" fontId="1" fillId="0" borderId="13" xfId="0" applyFont="1" applyBorder="1"/>
    <xf numFmtId="4" fontId="2" fillId="0" borderId="11" xfId="0" applyNumberFormat="1" applyFont="1" applyBorder="1" applyAlignment="1">
      <alignment horizontal="right"/>
    </xf>
    <xf numFmtId="4" fontId="1" fillId="0" borderId="11" xfId="0" applyNumberFormat="1" applyFont="1" applyBorder="1"/>
    <xf numFmtId="0" fontId="2" fillId="0" borderId="13" xfId="0" applyFont="1" applyBorder="1"/>
    <xf numFmtId="4" fontId="1" fillId="0" borderId="11" xfId="0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11" fillId="0" borderId="14" xfId="0" applyFont="1" applyBorder="1" applyAlignment="1">
      <alignment vertical="center" wrapText="1"/>
    </xf>
    <xf numFmtId="3" fontId="0" fillId="0" borderId="14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4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4" fontId="0" fillId="0" borderId="5" xfId="0" applyNumberFormat="1" applyFont="1" applyBorder="1" applyAlignment="1">
      <alignment vertical="top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vertical="center"/>
    </xf>
    <xf numFmtId="4" fontId="0" fillId="0" borderId="5" xfId="0" applyNumberFormat="1" applyFont="1" applyBorder="1" applyAlignment="1">
      <alignment horizontal="right" vertical="center"/>
    </xf>
    <xf numFmtId="0" fontId="0" fillId="3" borderId="5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left" vertical="center" indent="2"/>
    </xf>
    <xf numFmtId="4" fontId="11" fillId="3" borderId="5" xfId="0" applyNumberFormat="1" applyFont="1" applyFill="1" applyBorder="1" applyAlignment="1">
      <alignment vertical="center"/>
    </xf>
    <xf numFmtId="0" fontId="0" fillId="3" borderId="0" xfId="0" applyFont="1" applyFill="1"/>
    <xf numFmtId="0" fontId="1" fillId="0" borderId="0" xfId="0" applyFont="1"/>
    <xf numFmtId="0" fontId="3" fillId="0" borderId="0" xfId="0" applyFont="1" applyAlignment="1">
      <alignment horizontal="centerContinuous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4"/>
  <sheetViews>
    <sheetView tabSelected="1" zoomScale="140" zoomScaleNormal="140" workbookViewId="0"/>
  </sheetViews>
  <sheetFormatPr defaultRowHeight="15" x14ac:dyDescent="0.25"/>
  <cols>
    <col min="1" max="1" width="4.140625" style="88" customWidth="1"/>
    <col min="2" max="2" width="6" style="88" customWidth="1"/>
    <col min="3" max="3" width="5" style="88" customWidth="1"/>
    <col min="4" max="4" width="39.5703125" style="88" customWidth="1"/>
    <col min="5" max="5" width="13" style="88" customWidth="1"/>
    <col min="6" max="6" width="10.5703125" style="88" customWidth="1"/>
    <col min="7" max="7" width="10.28515625" style="88" customWidth="1"/>
    <col min="8" max="8" width="13" style="88" customWidth="1"/>
    <col min="9" max="9" width="9.85546875" style="88" customWidth="1"/>
    <col min="10" max="10" width="10.28515625" style="88" customWidth="1"/>
    <col min="11" max="16384" width="9.140625" style="88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39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16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40</v>
      </c>
      <c r="G4" s="1"/>
      <c r="H4" s="1"/>
    </row>
    <row r="5" spans="1:8" ht="27" customHeight="1" x14ac:dyDescent="0.25">
      <c r="A5" s="4" t="s">
        <v>21</v>
      </c>
      <c r="B5" s="89"/>
      <c r="C5" s="5"/>
      <c r="D5" s="5"/>
      <c r="E5" s="89"/>
      <c r="F5" s="89"/>
      <c r="G5" s="6"/>
      <c r="H5" s="89"/>
    </row>
    <row r="6" spans="1:8" ht="18.75" customHeight="1" x14ac:dyDescent="0.25">
      <c r="A6" s="1"/>
      <c r="B6" s="1"/>
      <c r="C6" s="2"/>
      <c r="D6" s="2"/>
      <c r="E6" s="7"/>
      <c r="F6" s="1"/>
      <c r="G6" s="8"/>
      <c r="H6" s="55" t="s">
        <v>1</v>
      </c>
    </row>
    <row r="7" spans="1:8" s="18" customFormat="1" ht="11.25" x14ac:dyDescent="0.2">
      <c r="A7" s="12"/>
      <c r="B7" s="12"/>
      <c r="C7" s="13"/>
      <c r="D7" s="14"/>
      <c r="E7" s="15" t="s">
        <v>2</v>
      </c>
      <c r="F7" s="16"/>
      <c r="G7" s="17"/>
      <c r="H7" s="15" t="s">
        <v>2</v>
      </c>
    </row>
    <row r="8" spans="1:8" s="18" customFormat="1" ht="11.25" x14ac:dyDescent="0.2">
      <c r="A8" s="19" t="s">
        <v>3</v>
      </c>
      <c r="B8" s="19" t="s">
        <v>4</v>
      </c>
      <c r="C8" s="20" t="s">
        <v>5</v>
      </c>
      <c r="D8" s="21" t="s">
        <v>6</v>
      </c>
      <c r="E8" s="19" t="s">
        <v>18</v>
      </c>
      <c r="F8" s="22" t="s">
        <v>7</v>
      </c>
      <c r="G8" s="19" t="s">
        <v>8</v>
      </c>
      <c r="H8" s="19" t="s">
        <v>9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22.5" customHeight="1" thickBot="1" x14ac:dyDescent="0.25">
      <c r="A10" s="45"/>
      <c r="B10" s="37"/>
      <c r="C10" s="27"/>
      <c r="D10" s="28" t="s">
        <v>11</v>
      </c>
      <c r="E10" s="29">
        <v>873069406.88999999</v>
      </c>
      <c r="F10" s="29">
        <f>SUM(F11,F32)</f>
        <v>25310</v>
      </c>
      <c r="G10" s="29">
        <f>SUM(G11,G32)</f>
        <v>25310</v>
      </c>
      <c r="H10" s="29">
        <f t="shared" ref="H10:H14" si="0">SUM(E10+F10-G10)</f>
        <v>873069406.88999999</v>
      </c>
    </row>
    <row r="11" spans="1:8" s="18" customFormat="1" ht="21" customHeight="1" thickBot="1" x14ac:dyDescent="0.25">
      <c r="A11" s="45"/>
      <c r="B11" s="37"/>
      <c r="C11" s="27"/>
      <c r="D11" s="30" t="s">
        <v>12</v>
      </c>
      <c r="E11" s="31">
        <v>787431764.88999999</v>
      </c>
      <c r="F11" s="31">
        <f>SUM(F12,F17)</f>
        <v>25210</v>
      </c>
      <c r="G11" s="31">
        <f>SUM(G12,G17)</f>
        <v>25210</v>
      </c>
      <c r="H11" s="31">
        <f t="shared" si="0"/>
        <v>787431764.88999999</v>
      </c>
    </row>
    <row r="12" spans="1:8" s="18" customFormat="1" ht="21" customHeight="1" thickTop="1" thickBot="1" x14ac:dyDescent="0.25">
      <c r="A12" s="32">
        <v>750</v>
      </c>
      <c r="B12" s="33"/>
      <c r="C12" s="34"/>
      <c r="D12" s="35" t="s">
        <v>19</v>
      </c>
      <c r="E12" s="31">
        <v>78944948</v>
      </c>
      <c r="F12" s="36">
        <f>SUM(F13)</f>
        <v>1500</v>
      </c>
      <c r="G12" s="36">
        <f>SUM(G13)</f>
        <v>1500</v>
      </c>
      <c r="H12" s="31">
        <f t="shared" si="0"/>
        <v>78944948</v>
      </c>
    </row>
    <row r="13" spans="1:8" s="18" customFormat="1" ht="12" customHeight="1" thickTop="1" x14ac:dyDescent="0.2">
      <c r="A13" s="19"/>
      <c r="B13" s="27" t="s">
        <v>22</v>
      </c>
      <c r="C13" s="45"/>
      <c r="D13" s="38" t="s">
        <v>10</v>
      </c>
      <c r="E13" s="39">
        <v>35942514</v>
      </c>
      <c r="F13" s="40">
        <f>SUM(F14)</f>
        <v>1500</v>
      </c>
      <c r="G13" s="40">
        <f>SUM(G14)</f>
        <v>1500</v>
      </c>
      <c r="H13" s="39">
        <f t="shared" si="0"/>
        <v>35942514</v>
      </c>
    </row>
    <row r="14" spans="1:8" s="18" customFormat="1" ht="12" customHeight="1" x14ac:dyDescent="0.2">
      <c r="A14" s="32"/>
      <c r="B14" s="37"/>
      <c r="C14" s="90"/>
      <c r="D14" s="91" t="s">
        <v>23</v>
      </c>
      <c r="E14" s="54">
        <v>84292</v>
      </c>
      <c r="F14" s="92">
        <f>SUM(F15:F16)</f>
        <v>1500</v>
      </c>
      <c r="G14" s="92">
        <f>SUM(G15:G16)</f>
        <v>1500</v>
      </c>
      <c r="H14" s="93">
        <f t="shared" si="0"/>
        <v>84292</v>
      </c>
    </row>
    <row r="15" spans="1:8" s="18" customFormat="1" ht="12" customHeight="1" x14ac:dyDescent="0.2">
      <c r="A15" s="32"/>
      <c r="B15" s="37"/>
      <c r="C15" s="45">
        <v>4300</v>
      </c>
      <c r="D15" s="41" t="s">
        <v>14</v>
      </c>
      <c r="E15" s="44">
        <v>70000</v>
      </c>
      <c r="F15" s="48"/>
      <c r="G15" s="48">
        <v>1500</v>
      </c>
      <c r="H15" s="43">
        <f t="shared" ref="H15:H16" si="1">SUM(E15+F15-G15)</f>
        <v>68500</v>
      </c>
    </row>
    <row r="16" spans="1:8" s="18" customFormat="1" ht="22.5" customHeight="1" x14ac:dyDescent="0.2">
      <c r="A16" s="32"/>
      <c r="B16" s="37"/>
      <c r="C16" s="56">
        <v>4390</v>
      </c>
      <c r="D16" s="57" t="s">
        <v>24</v>
      </c>
      <c r="E16" s="44">
        <v>900</v>
      </c>
      <c r="F16" s="48">
        <v>1500</v>
      </c>
      <c r="G16" s="48"/>
      <c r="H16" s="43">
        <f t="shared" si="1"/>
        <v>2400</v>
      </c>
    </row>
    <row r="17" spans="1:8" s="18" customFormat="1" ht="14.25" customHeight="1" thickBot="1" x14ac:dyDescent="0.25">
      <c r="A17" s="32">
        <v>854</v>
      </c>
      <c r="B17" s="33"/>
      <c r="C17" s="34"/>
      <c r="D17" s="35" t="s">
        <v>25</v>
      </c>
      <c r="E17" s="31">
        <v>15068416</v>
      </c>
      <c r="F17" s="36">
        <f>SUM(F19)</f>
        <v>23710</v>
      </c>
      <c r="G17" s="36">
        <f>SUM(G19)</f>
        <v>23710</v>
      </c>
      <c r="H17" s="31">
        <f>SUM(E17+F17-G17)</f>
        <v>15068416</v>
      </c>
    </row>
    <row r="18" spans="1:8" s="18" customFormat="1" ht="12" customHeight="1" thickTop="1" x14ac:dyDescent="0.2">
      <c r="A18" s="47"/>
      <c r="B18" s="45">
        <v>85412</v>
      </c>
      <c r="C18" s="37"/>
      <c r="D18" s="41" t="s">
        <v>26</v>
      </c>
      <c r="E18" s="58"/>
      <c r="F18" s="58"/>
      <c r="G18" s="58"/>
      <c r="H18" s="58"/>
    </row>
    <row r="19" spans="1:8" s="18" customFormat="1" ht="12" customHeight="1" x14ac:dyDescent="0.2">
      <c r="A19" s="47"/>
      <c r="B19" s="59"/>
      <c r="C19" s="37"/>
      <c r="D19" s="38" t="s">
        <v>27</v>
      </c>
      <c r="E19" s="39">
        <v>55000</v>
      </c>
      <c r="F19" s="39">
        <f>SUM(F20,F24)</f>
        <v>23710</v>
      </c>
      <c r="G19" s="39">
        <f>SUM(G20,G24)</f>
        <v>23710</v>
      </c>
      <c r="H19" s="39">
        <f>SUM(E19+F19-G19)</f>
        <v>55000</v>
      </c>
    </row>
    <row r="20" spans="1:8" s="18" customFormat="1" ht="12" customHeight="1" x14ac:dyDescent="0.2">
      <c r="A20" s="47"/>
      <c r="B20" s="59"/>
      <c r="C20" s="27"/>
      <c r="D20" s="94" t="s">
        <v>28</v>
      </c>
      <c r="E20" s="93">
        <v>55000</v>
      </c>
      <c r="F20" s="93">
        <f>SUM(F21:F23)</f>
        <v>0</v>
      </c>
      <c r="G20" s="93">
        <f>SUM(G21:G23)</f>
        <v>23710</v>
      </c>
      <c r="H20" s="93">
        <f>SUM(E20+F20-G20)</f>
        <v>31290</v>
      </c>
    </row>
    <row r="21" spans="1:8" s="18" customFormat="1" ht="12" customHeight="1" x14ac:dyDescent="0.2">
      <c r="A21" s="47"/>
      <c r="B21" s="59"/>
      <c r="C21" s="46">
        <v>4210</v>
      </c>
      <c r="D21" s="11" t="s">
        <v>13</v>
      </c>
      <c r="E21" s="48">
        <v>5000</v>
      </c>
      <c r="F21" s="48"/>
      <c r="G21" s="48">
        <v>2808</v>
      </c>
      <c r="H21" s="42">
        <f>SUM(E21+F21-G21)</f>
        <v>2192</v>
      </c>
    </row>
    <row r="22" spans="1:8" s="18" customFormat="1" ht="12" customHeight="1" x14ac:dyDescent="0.2">
      <c r="A22" s="47"/>
      <c r="B22" s="59"/>
      <c r="C22" s="45">
        <v>4220</v>
      </c>
      <c r="D22" s="41" t="s">
        <v>29</v>
      </c>
      <c r="E22" s="48">
        <v>30000</v>
      </c>
      <c r="F22" s="48"/>
      <c r="G22" s="48">
        <v>18830</v>
      </c>
      <c r="H22" s="42">
        <f t="shared" ref="H22:H23" si="2">SUM(E22+F22-G22)</f>
        <v>11170</v>
      </c>
    </row>
    <row r="23" spans="1:8" s="18" customFormat="1" ht="12" customHeight="1" x14ac:dyDescent="0.2">
      <c r="A23" s="47"/>
      <c r="B23" s="59"/>
      <c r="C23" s="10">
        <v>4300</v>
      </c>
      <c r="D23" s="11" t="s">
        <v>14</v>
      </c>
      <c r="E23" s="48">
        <v>20000</v>
      </c>
      <c r="F23" s="48"/>
      <c r="G23" s="48">
        <v>2072</v>
      </c>
      <c r="H23" s="42">
        <f t="shared" si="2"/>
        <v>17928</v>
      </c>
    </row>
    <row r="24" spans="1:8" s="18" customFormat="1" ht="12" customHeight="1" x14ac:dyDescent="0.2">
      <c r="A24" s="47"/>
      <c r="B24" s="37"/>
      <c r="C24" s="27"/>
      <c r="D24" s="94" t="s">
        <v>30</v>
      </c>
      <c r="E24" s="54">
        <v>0</v>
      </c>
      <c r="F24" s="54">
        <f>SUM(F25:F31)</f>
        <v>23710</v>
      </c>
      <c r="G24" s="54">
        <f>SUM(G25:G31)</f>
        <v>0</v>
      </c>
      <c r="H24" s="93">
        <f>SUM(E24+F24-G24)</f>
        <v>23710</v>
      </c>
    </row>
    <row r="25" spans="1:8" s="18" customFormat="1" ht="12" customHeight="1" x14ac:dyDescent="0.2">
      <c r="A25" s="47"/>
      <c r="B25" s="10"/>
      <c r="C25" s="46">
        <v>4110</v>
      </c>
      <c r="D25" s="11" t="s">
        <v>31</v>
      </c>
      <c r="E25" s="48">
        <v>0</v>
      </c>
      <c r="F25" s="48">
        <v>2444</v>
      </c>
      <c r="G25" s="48"/>
      <c r="H25" s="42">
        <f>SUM(E25+F25-G25)</f>
        <v>2444</v>
      </c>
    </row>
    <row r="26" spans="1:8" s="18" customFormat="1" ht="12" customHeight="1" x14ac:dyDescent="0.2">
      <c r="A26" s="47"/>
      <c r="B26" s="10"/>
      <c r="C26" s="46">
        <v>4120</v>
      </c>
      <c r="D26" s="41" t="s">
        <v>32</v>
      </c>
      <c r="E26" s="48">
        <v>0</v>
      </c>
      <c r="F26" s="48">
        <v>353</v>
      </c>
      <c r="G26" s="48"/>
      <c r="H26" s="42">
        <f t="shared" ref="H26:H31" si="3">SUM(E26+F26-G26)</f>
        <v>353</v>
      </c>
    </row>
    <row r="27" spans="1:8" s="18" customFormat="1" ht="12" customHeight="1" x14ac:dyDescent="0.2">
      <c r="A27" s="47"/>
      <c r="B27" s="10"/>
      <c r="C27" s="9" t="s">
        <v>33</v>
      </c>
      <c r="D27" s="60" t="s">
        <v>34</v>
      </c>
      <c r="E27" s="48">
        <v>0</v>
      </c>
      <c r="F27" s="48">
        <v>14200</v>
      </c>
      <c r="G27" s="48"/>
      <c r="H27" s="42">
        <f t="shared" si="3"/>
        <v>14200</v>
      </c>
    </row>
    <row r="28" spans="1:8" s="18" customFormat="1" ht="12" customHeight="1" x14ac:dyDescent="0.2">
      <c r="A28" s="47"/>
      <c r="B28" s="10"/>
      <c r="C28" s="46">
        <v>4210</v>
      </c>
      <c r="D28" s="11" t="s">
        <v>13</v>
      </c>
      <c r="E28" s="48">
        <v>0</v>
      </c>
      <c r="F28" s="48">
        <v>2808</v>
      </c>
      <c r="G28" s="48"/>
      <c r="H28" s="42">
        <f t="shared" si="3"/>
        <v>2808</v>
      </c>
    </row>
    <row r="29" spans="1:8" s="18" customFormat="1" ht="12" customHeight="1" x14ac:dyDescent="0.2">
      <c r="A29" s="47"/>
      <c r="B29" s="10"/>
      <c r="C29" s="45">
        <v>4220</v>
      </c>
      <c r="D29" s="41" t="s">
        <v>29</v>
      </c>
      <c r="E29" s="48">
        <v>0</v>
      </c>
      <c r="F29" s="48">
        <v>1830</v>
      </c>
      <c r="G29" s="48"/>
      <c r="H29" s="42">
        <f t="shared" si="3"/>
        <v>1830</v>
      </c>
    </row>
    <row r="30" spans="1:8" s="18" customFormat="1" ht="12" customHeight="1" x14ac:dyDescent="0.2">
      <c r="A30" s="47"/>
      <c r="B30" s="10"/>
      <c r="C30" s="10">
        <v>4300</v>
      </c>
      <c r="D30" s="11" t="s">
        <v>14</v>
      </c>
      <c r="E30" s="48">
        <v>0</v>
      </c>
      <c r="F30" s="48">
        <v>2072</v>
      </c>
      <c r="G30" s="48"/>
      <c r="H30" s="42">
        <f t="shared" si="3"/>
        <v>2072</v>
      </c>
    </row>
    <row r="31" spans="1:8" s="18" customFormat="1" ht="12" customHeight="1" x14ac:dyDescent="0.2">
      <c r="A31" s="47"/>
      <c r="B31" s="10"/>
      <c r="C31" s="45">
        <v>4710</v>
      </c>
      <c r="D31" s="11" t="s">
        <v>35</v>
      </c>
      <c r="E31" s="48">
        <v>0</v>
      </c>
      <c r="F31" s="48">
        <v>3</v>
      </c>
      <c r="G31" s="48"/>
      <c r="H31" s="42">
        <f t="shared" si="3"/>
        <v>3</v>
      </c>
    </row>
    <row r="32" spans="1:8" s="18" customFormat="1" ht="19.5" customHeight="1" thickBot="1" x14ac:dyDescent="0.25">
      <c r="A32" s="34"/>
      <c r="B32" s="37"/>
      <c r="C32" s="45"/>
      <c r="D32" s="30" t="s">
        <v>36</v>
      </c>
      <c r="E32" s="31">
        <v>17190300</v>
      </c>
      <c r="F32" s="31">
        <f t="shared" ref="F32:G34" si="4">SUM(F33)</f>
        <v>100</v>
      </c>
      <c r="G32" s="31">
        <f t="shared" si="4"/>
        <v>100</v>
      </c>
      <c r="H32" s="31">
        <f>SUM(E32+F32-G32)</f>
        <v>17190300</v>
      </c>
    </row>
    <row r="33" spans="1:8" s="18" customFormat="1" ht="21" customHeight="1" thickTop="1" thickBot="1" x14ac:dyDescent="0.25">
      <c r="A33" s="32">
        <v>700</v>
      </c>
      <c r="B33" s="33"/>
      <c r="C33" s="34"/>
      <c r="D33" s="35" t="s">
        <v>17</v>
      </c>
      <c r="E33" s="31">
        <v>374000</v>
      </c>
      <c r="F33" s="36">
        <f t="shared" si="4"/>
        <v>100</v>
      </c>
      <c r="G33" s="36">
        <f t="shared" si="4"/>
        <v>100</v>
      </c>
      <c r="H33" s="31">
        <f t="shared" ref="H33:H34" si="5">SUM(E33+F33-G33)</f>
        <v>374000</v>
      </c>
    </row>
    <row r="34" spans="1:8" s="18" customFormat="1" ht="12" customHeight="1" thickTop="1" x14ac:dyDescent="0.2">
      <c r="A34" s="22"/>
      <c r="B34" s="37">
        <v>70005</v>
      </c>
      <c r="C34" s="27"/>
      <c r="D34" s="38" t="s">
        <v>37</v>
      </c>
      <c r="E34" s="39">
        <v>374000</v>
      </c>
      <c r="F34" s="40">
        <f t="shared" si="4"/>
        <v>100</v>
      </c>
      <c r="G34" s="40">
        <f t="shared" si="4"/>
        <v>100</v>
      </c>
      <c r="H34" s="39">
        <f t="shared" si="5"/>
        <v>374000</v>
      </c>
    </row>
    <row r="35" spans="1:8" s="18" customFormat="1" ht="12" customHeight="1" x14ac:dyDescent="0.2">
      <c r="A35" s="22"/>
      <c r="B35" s="37"/>
      <c r="C35" s="27"/>
      <c r="D35" s="94" t="s">
        <v>38</v>
      </c>
      <c r="E35" s="54">
        <v>220000</v>
      </c>
      <c r="F35" s="95">
        <f>SUM(F36:F37)</f>
        <v>100</v>
      </c>
      <c r="G35" s="95">
        <f>SUM(G36:G37)</f>
        <v>100</v>
      </c>
      <c r="H35" s="93">
        <f>SUM(E35+F35-G35)</f>
        <v>220000</v>
      </c>
    </row>
    <row r="36" spans="1:8" s="18" customFormat="1" ht="12" customHeight="1" x14ac:dyDescent="0.2">
      <c r="A36" s="22"/>
      <c r="B36" s="37"/>
      <c r="C36" s="10">
        <v>4300</v>
      </c>
      <c r="D36" s="11" t="s">
        <v>14</v>
      </c>
      <c r="E36" s="48">
        <v>12274</v>
      </c>
      <c r="F36" s="48"/>
      <c r="G36" s="48">
        <v>100</v>
      </c>
      <c r="H36" s="48">
        <f t="shared" ref="H36:H37" si="6">SUM(E36+F36-G36)</f>
        <v>12174</v>
      </c>
    </row>
    <row r="37" spans="1:8" s="18" customFormat="1" ht="12" customHeight="1" x14ac:dyDescent="0.2">
      <c r="A37" s="47"/>
      <c r="B37" s="10"/>
      <c r="C37" s="45">
        <v>4610</v>
      </c>
      <c r="D37" s="61" t="s">
        <v>20</v>
      </c>
      <c r="E37" s="48">
        <v>0</v>
      </c>
      <c r="F37" s="48">
        <v>100</v>
      </c>
      <c r="G37" s="48"/>
      <c r="H37" s="48">
        <f t="shared" si="6"/>
        <v>100</v>
      </c>
    </row>
    <row r="38" spans="1:8" s="18" customFormat="1" ht="3.75" customHeight="1" x14ac:dyDescent="0.2">
      <c r="A38" s="49"/>
      <c r="B38" s="50"/>
      <c r="C38" s="51"/>
      <c r="D38" s="52"/>
      <c r="E38" s="39"/>
      <c r="F38" s="39"/>
      <c r="G38" s="39"/>
      <c r="H38" s="39"/>
    </row>
    <row r="39" spans="1:8" s="18" customFormat="1" ht="12.6" customHeight="1" x14ac:dyDescent="0.2">
      <c r="A39" s="53"/>
    </row>
    <row r="40" spans="1:8" s="18" customFormat="1" ht="12.6" customHeight="1" x14ac:dyDescent="0.2">
      <c r="A40" s="53"/>
    </row>
    <row r="41" spans="1:8" s="18" customFormat="1" ht="12.6" customHeight="1" x14ac:dyDescent="0.2">
      <c r="A41" s="53"/>
    </row>
    <row r="42" spans="1:8" s="18" customFormat="1" ht="12.6" customHeight="1" x14ac:dyDescent="0.2">
      <c r="A42" s="53"/>
    </row>
    <row r="43" spans="1:8" s="18" customFormat="1" ht="12.6" customHeight="1" x14ac:dyDescent="0.2">
      <c r="A43" s="53"/>
    </row>
    <row r="44" spans="1:8" s="18" customFormat="1" ht="12.6" customHeight="1" x14ac:dyDescent="0.2">
      <c r="A44" s="53"/>
    </row>
    <row r="45" spans="1:8" s="18" customFormat="1" ht="12.6" customHeight="1" x14ac:dyDescent="0.2">
      <c r="A45" s="53"/>
    </row>
    <row r="46" spans="1:8" s="18" customFormat="1" ht="12.6" customHeight="1" x14ac:dyDescent="0.2">
      <c r="A46" s="53"/>
    </row>
    <row r="47" spans="1:8" s="18" customFormat="1" ht="12.6" customHeight="1" x14ac:dyDescent="0.2">
      <c r="A47" s="53"/>
    </row>
    <row r="48" spans="1:8" s="18" customFormat="1" ht="12.6" customHeight="1" x14ac:dyDescent="0.2">
      <c r="A48" s="53"/>
    </row>
    <row r="49" spans="1:1" s="18" customFormat="1" ht="12.6" customHeight="1" x14ac:dyDescent="0.2">
      <c r="A49" s="53"/>
    </row>
    <row r="50" spans="1:1" s="18" customFormat="1" ht="12.6" customHeight="1" x14ac:dyDescent="0.2">
      <c r="A50" s="53"/>
    </row>
    <row r="51" spans="1:1" s="18" customFormat="1" ht="12.6" customHeight="1" x14ac:dyDescent="0.2">
      <c r="A51" s="53"/>
    </row>
    <row r="52" spans="1:1" s="18" customFormat="1" ht="12.6" customHeight="1" x14ac:dyDescent="0.2">
      <c r="A52" s="53"/>
    </row>
    <row r="53" spans="1:1" s="18" customFormat="1" ht="12.6" customHeight="1" x14ac:dyDescent="0.2">
      <c r="A53" s="53"/>
    </row>
    <row r="54" spans="1:1" s="18" customFormat="1" ht="12.6" customHeight="1" x14ac:dyDescent="0.2">
      <c r="A54" s="53"/>
    </row>
    <row r="55" spans="1:1" s="18" customFormat="1" ht="12.6" customHeight="1" x14ac:dyDescent="0.2">
      <c r="A55" s="53"/>
    </row>
    <row r="56" spans="1:1" s="18" customFormat="1" ht="12.6" customHeight="1" x14ac:dyDescent="0.2">
      <c r="A56" s="53"/>
    </row>
    <row r="57" spans="1:1" s="18" customFormat="1" ht="12.6" customHeight="1" x14ac:dyDescent="0.2">
      <c r="A57" s="53"/>
    </row>
    <row r="58" spans="1:1" s="18" customFormat="1" ht="12.6" customHeight="1" x14ac:dyDescent="0.2">
      <c r="A58" s="53"/>
    </row>
    <row r="59" spans="1:1" s="18" customFormat="1" ht="12.6" customHeight="1" x14ac:dyDescent="0.2">
      <c r="A59" s="53"/>
    </row>
    <row r="60" spans="1:1" s="18" customFormat="1" ht="12.6" customHeight="1" x14ac:dyDescent="0.2">
      <c r="A60" s="53"/>
    </row>
    <row r="61" spans="1:1" s="18" customFormat="1" ht="12.6" customHeight="1" x14ac:dyDescent="0.2">
      <c r="A61" s="53"/>
    </row>
    <row r="62" spans="1:1" s="18" customFormat="1" ht="12.6" customHeight="1" x14ac:dyDescent="0.2">
      <c r="A62" s="53"/>
    </row>
    <row r="63" spans="1:1" s="18" customFormat="1" ht="12.6" customHeight="1" x14ac:dyDescent="0.2">
      <c r="A63" s="53"/>
    </row>
    <row r="64" spans="1:1" s="18" customFormat="1" ht="12.6" customHeight="1" x14ac:dyDescent="0.2">
      <c r="A64" s="53"/>
    </row>
    <row r="65" spans="1:1" s="18" customFormat="1" ht="12.6" customHeight="1" x14ac:dyDescent="0.2">
      <c r="A65" s="53"/>
    </row>
    <row r="66" spans="1:1" s="18" customFormat="1" ht="12.6" customHeight="1" x14ac:dyDescent="0.2">
      <c r="A66" s="53"/>
    </row>
    <row r="67" spans="1:1" s="18" customFormat="1" ht="12.6" customHeight="1" x14ac:dyDescent="0.2">
      <c r="A67" s="53"/>
    </row>
    <row r="68" spans="1:1" s="18" customFormat="1" ht="12.6" customHeight="1" x14ac:dyDescent="0.2">
      <c r="A68" s="53"/>
    </row>
    <row r="69" spans="1:1" s="18" customFormat="1" ht="12.6" customHeight="1" x14ac:dyDescent="0.2">
      <c r="A69" s="53"/>
    </row>
    <row r="70" spans="1:1" s="18" customFormat="1" ht="12.6" customHeight="1" x14ac:dyDescent="0.2">
      <c r="A70" s="53"/>
    </row>
    <row r="71" spans="1:1" s="18" customFormat="1" ht="12.6" customHeight="1" x14ac:dyDescent="0.2">
      <c r="A71" s="53"/>
    </row>
    <row r="72" spans="1:1" s="18" customFormat="1" ht="12.6" customHeight="1" x14ac:dyDescent="0.2">
      <c r="A72" s="53"/>
    </row>
    <row r="73" spans="1:1" s="18" customFormat="1" ht="12.6" customHeight="1" x14ac:dyDescent="0.2">
      <c r="A73" s="53"/>
    </row>
    <row r="74" spans="1:1" s="18" customFormat="1" ht="12.6" customHeight="1" x14ac:dyDescent="0.2">
      <c r="A74" s="53"/>
    </row>
    <row r="75" spans="1:1" s="18" customFormat="1" ht="12.6" customHeight="1" x14ac:dyDescent="0.2">
      <c r="A75" s="53"/>
    </row>
    <row r="76" spans="1:1" s="18" customFormat="1" ht="12.6" customHeight="1" x14ac:dyDescent="0.2">
      <c r="A76" s="53"/>
    </row>
    <row r="77" spans="1:1" s="18" customFormat="1" ht="12.2" customHeight="1" x14ac:dyDescent="0.2">
      <c r="A77" s="53"/>
    </row>
    <row r="78" spans="1:1" s="18" customFormat="1" ht="12.2" customHeight="1" x14ac:dyDescent="0.2">
      <c r="A78" s="53"/>
    </row>
    <row r="79" spans="1:1" s="18" customFormat="1" ht="12.2" customHeight="1" x14ac:dyDescent="0.2">
      <c r="A79" s="53"/>
    </row>
    <row r="80" spans="1:1" s="18" customFormat="1" ht="12.95" customHeight="1" x14ac:dyDescent="0.2">
      <c r="A80" s="53"/>
    </row>
    <row r="81" spans="1:1" s="18" customFormat="1" ht="12.95" customHeight="1" x14ac:dyDescent="0.2">
      <c r="A81" s="53"/>
    </row>
    <row r="82" spans="1:1" s="18" customFormat="1" ht="12.95" customHeight="1" x14ac:dyDescent="0.2">
      <c r="A82" s="53"/>
    </row>
    <row r="83" spans="1:1" s="18" customFormat="1" ht="12.95" customHeight="1" x14ac:dyDescent="0.2">
      <c r="A83" s="53"/>
    </row>
    <row r="84" spans="1:1" s="18" customFormat="1" ht="12.95" customHeight="1" x14ac:dyDescent="0.2">
      <c r="A84" s="53"/>
    </row>
    <row r="85" spans="1:1" s="18" customFormat="1" ht="12.95" customHeight="1" x14ac:dyDescent="0.2">
      <c r="A85" s="53"/>
    </row>
    <row r="86" spans="1:1" s="18" customFormat="1" ht="12.95" customHeight="1" x14ac:dyDescent="0.2">
      <c r="A86" s="53"/>
    </row>
    <row r="87" spans="1:1" s="18" customFormat="1" ht="12.95" customHeight="1" x14ac:dyDescent="0.2">
      <c r="A87" s="53"/>
    </row>
    <row r="88" spans="1:1" s="18" customFormat="1" ht="12.95" customHeight="1" x14ac:dyDescent="0.2">
      <c r="A88" s="53"/>
    </row>
    <row r="89" spans="1:1" s="18" customFormat="1" ht="12.95" customHeight="1" x14ac:dyDescent="0.2">
      <c r="A89" s="53"/>
    </row>
    <row r="90" spans="1:1" s="18" customFormat="1" ht="12.95" customHeight="1" x14ac:dyDescent="0.2">
      <c r="A90" s="53"/>
    </row>
    <row r="91" spans="1:1" s="18" customFormat="1" ht="12.95" customHeight="1" x14ac:dyDescent="0.2">
      <c r="A91" s="53"/>
    </row>
    <row r="92" spans="1:1" s="18" customFormat="1" ht="12.95" customHeight="1" x14ac:dyDescent="0.2">
      <c r="A92" s="53"/>
    </row>
    <row r="93" spans="1:1" s="18" customFormat="1" ht="12.95" customHeight="1" x14ac:dyDescent="0.2">
      <c r="A93" s="53"/>
    </row>
    <row r="94" spans="1:1" s="18" customFormat="1" ht="12.95" customHeight="1" x14ac:dyDescent="0.2">
      <c r="A94" s="53"/>
    </row>
    <row r="95" spans="1:1" s="18" customFormat="1" ht="12.95" customHeight="1" x14ac:dyDescent="0.2">
      <c r="A95" s="53"/>
    </row>
    <row r="96" spans="1:1" s="18" customFormat="1" ht="12.95" customHeight="1" x14ac:dyDescent="0.2">
      <c r="A96" s="53"/>
    </row>
    <row r="97" spans="1:1" s="18" customFormat="1" ht="12.95" customHeight="1" x14ac:dyDescent="0.2">
      <c r="A97" s="53"/>
    </row>
    <row r="98" spans="1:1" s="18" customFormat="1" ht="12.95" customHeight="1" x14ac:dyDescent="0.2">
      <c r="A98" s="53"/>
    </row>
    <row r="99" spans="1:1" s="18" customFormat="1" ht="12.95" customHeight="1" x14ac:dyDescent="0.2">
      <c r="A99" s="53"/>
    </row>
    <row r="100" spans="1:1" s="18" customFormat="1" ht="12.95" customHeight="1" x14ac:dyDescent="0.2">
      <c r="A100" s="53"/>
    </row>
    <row r="101" spans="1:1" s="18" customFormat="1" ht="12.95" customHeight="1" x14ac:dyDescent="0.2">
      <c r="A101" s="53"/>
    </row>
    <row r="102" spans="1:1" s="18" customFormat="1" ht="12.95" customHeight="1" x14ac:dyDescent="0.2">
      <c r="A102" s="53"/>
    </row>
    <row r="103" spans="1:1" s="18" customFormat="1" ht="12.95" customHeight="1" x14ac:dyDescent="0.2">
      <c r="A103" s="53"/>
    </row>
    <row r="104" spans="1:1" s="18" customFormat="1" ht="12.95" customHeight="1" x14ac:dyDescent="0.2">
      <c r="A104" s="53"/>
    </row>
    <row r="105" spans="1:1" s="18" customFormat="1" ht="12.95" customHeight="1" x14ac:dyDescent="0.2">
      <c r="A105" s="53"/>
    </row>
    <row r="106" spans="1:1" s="18" customFormat="1" ht="12.95" customHeight="1" x14ac:dyDescent="0.2">
      <c r="A106" s="53"/>
    </row>
    <row r="107" spans="1:1" s="18" customFormat="1" ht="12.95" customHeight="1" x14ac:dyDescent="0.2">
      <c r="A107" s="53"/>
    </row>
    <row r="108" spans="1:1" s="18" customFormat="1" ht="12.95" customHeight="1" x14ac:dyDescent="0.2">
      <c r="A108" s="53"/>
    </row>
    <row r="109" spans="1:1" s="18" customFormat="1" ht="12.95" customHeight="1" x14ac:dyDescent="0.2">
      <c r="A109" s="53"/>
    </row>
    <row r="110" spans="1:1" s="18" customFormat="1" ht="12.95" customHeight="1" x14ac:dyDescent="0.2">
      <c r="A110" s="53"/>
    </row>
    <row r="111" spans="1:1" s="18" customFormat="1" ht="12.95" customHeight="1" x14ac:dyDescent="0.2">
      <c r="A111" s="53"/>
    </row>
    <row r="112" spans="1:1" s="18" customFormat="1" ht="12.95" customHeight="1" x14ac:dyDescent="0.2">
      <c r="A112" s="53"/>
    </row>
    <row r="113" spans="1:1" s="18" customFormat="1" ht="12.95" customHeight="1" x14ac:dyDescent="0.2">
      <c r="A113" s="53"/>
    </row>
    <row r="114" spans="1:1" s="18" customFormat="1" ht="12.95" customHeight="1" x14ac:dyDescent="0.2"/>
    <row r="115" spans="1:1" s="18" customFormat="1" ht="12.95" customHeight="1" x14ac:dyDescent="0.2"/>
    <row r="116" spans="1:1" s="18" customFormat="1" ht="12.95" customHeight="1" x14ac:dyDescent="0.2"/>
    <row r="117" spans="1:1" s="18" customFormat="1" ht="12.95" customHeight="1" x14ac:dyDescent="0.2"/>
    <row r="118" spans="1:1" s="18" customFormat="1" ht="12.95" customHeight="1" x14ac:dyDescent="0.2"/>
    <row r="119" spans="1:1" s="18" customFormat="1" ht="12.95" customHeight="1" x14ac:dyDescent="0.2"/>
    <row r="120" spans="1:1" s="18" customFormat="1" ht="12.95" customHeight="1" x14ac:dyDescent="0.2"/>
    <row r="121" spans="1:1" s="18" customFormat="1" ht="12.95" customHeight="1" x14ac:dyDescent="0.2"/>
    <row r="122" spans="1:1" s="18" customFormat="1" ht="12.95" customHeight="1" x14ac:dyDescent="0.2"/>
    <row r="123" spans="1:1" s="18" customFormat="1" ht="12.95" customHeight="1" x14ac:dyDescent="0.2"/>
    <row r="124" spans="1:1" s="18" customFormat="1" ht="12.95" customHeight="1" x14ac:dyDescent="0.2"/>
    <row r="125" spans="1:1" s="18" customFormat="1" ht="12.95" customHeight="1" x14ac:dyDescent="0.2"/>
    <row r="126" spans="1:1" s="18" customFormat="1" ht="12.95" customHeight="1" x14ac:dyDescent="0.2"/>
    <row r="127" spans="1:1" s="18" customFormat="1" ht="12.95" customHeight="1" x14ac:dyDescent="0.2"/>
    <row r="128" spans="1:1" s="18" customFormat="1" ht="12.95" customHeight="1" x14ac:dyDescent="0.2"/>
    <row r="129" s="18" customFormat="1" ht="12.95" customHeight="1" x14ac:dyDescent="0.2"/>
    <row r="130" s="18" customFormat="1" ht="12.95" customHeight="1" x14ac:dyDescent="0.2"/>
    <row r="131" s="18" customFormat="1" ht="12.95" customHeight="1" x14ac:dyDescent="0.2"/>
    <row r="132" s="18" customFormat="1" ht="12.95" customHeight="1" x14ac:dyDescent="0.2"/>
    <row r="133" s="18" customFormat="1" ht="12.95" customHeight="1" x14ac:dyDescent="0.2"/>
    <row r="134" s="18" customFormat="1" ht="12.95" customHeight="1" x14ac:dyDescent="0.2"/>
    <row r="135" s="18" customFormat="1" ht="12.95" customHeight="1" x14ac:dyDescent="0.2"/>
    <row r="136" s="18" customFormat="1" ht="12.95" customHeight="1" x14ac:dyDescent="0.2"/>
    <row r="137" s="18" customFormat="1" ht="12.95" customHeight="1" x14ac:dyDescent="0.2"/>
    <row r="138" s="18" customFormat="1" ht="12.95" customHeight="1" x14ac:dyDescent="0.2"/>
    <row r="139" s="18" customFormat="1" ht="12.95" customHeight="1" x14ac:dyDescent="0.2"/>
    <row r="140" s="18" customFormat="1" ht="12.95" customHeight="1" x14ac:dyDescent="0.2"/>
    <row r="141" s="18" customFormat="1" ht="12.95" customHeight="1" x14ac:dyDescent="0.2"/>
    <row r="142" s="18" customFormat="1" ht="12.95" customHeight="1" x14ac:dyDescent="0.2"/>
    <row r="143" s="18" customFormat="1" ht="12.95" customHeight="1" x14ac:dyDescent="0.2"/>
    <row r="144" s="18" customFormat="1" ht="12.95" customHeight="1" x14ac:dyDescent="0.2"/>
    <row r="145" s="18" customFormat="1" ht="12.95" customHeight="1" x14ac:dyDescent="0.2"/>
    <row r="146" s="18" customFormat="1" ht="12.95" customHeight="1" x14ac:dyDescent="0.2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zoomScale="120" zoomScaleNormal="120" workbookViewId="0">
      <selection activeCell="G14" sqref="G14"/>
    </sheetView>
  </sheetViews>
  <sheetFormatPr defaultRowHeight="15" x14ac:dyDescent="0.25"/>
  <cols>
    <col min="1" max="1" width="4.42578125" style="88" customWidth="1"/>
    <col min="2" max="2" width="7.5703125" style="88" customWidth="1"/>
    <col min="3" max="3" width="49.5703125" style="88" customWidth="1"/>
    <col min="4" max="4" width="14.85546875" style="88" customWidth="1"/>
    <col min="5" max="5" width="14" style="88" customWidth="1"/>
    <col min="6" max="6" width="14.140625" style="88" customWidth="1"/>
    <col min="7" max="7" width="14.7109375" style="88" customWidth="1"/>
    <col min="8" max="256" width="9.140625" style="88"/>
    <col min="257" max="257" width="4.42578125" style="88" customWidth="1"/>
    <col min="258" max="258" width="7.5703125" style="88" customWidth="1"/>
    <col min="259" max="259" width="47.42578125" style="88" customWidth="1"/>
    <col min="260" max="260" width="14.85546875" style="88" customWidth="1"/>
    <col min="261" max="261" width="14" style="88" customWidth="1"/>
    <col min="262" max="262" width="14.140625" style="88" customWidth="1"/>
    <col min="263" max="263" width="14.7109375" style="88" customWidth="1"/>
    <col min="264" max="512" width="9.140625" style="88"/>
    <col min="513" max="513" width="4.42578125" style="88" customWidth="1"/>
    <col min="514" max="514" width="7.5703125" style="88" customWidth="1"/>
    <col min="515" max="515" width="47.42578125" style="88" customWidth="1"/>
    <col min="516" max="516" width="14.85546875" style="88" customWidth="1"/>
    <col min="517" max="517" width="14" style="88" customWidth="1"/>
    <col min="518" max="518" width="14.140625" style="88" customWidth="1"/>
    <col min="519" max="519" width="14.7109375" style="88" customWidth="1"/>
    <col min="520" max="768" width="9.140625" style="88"/>
    <col min="769" max="769" width="4.42578125" style="88" customWidth="1"/>
    <col min="770" max="770" width="7.5703125" style="88" customWidth="1"/>
    <col min="771" max="771" width="47.42578125" style="88" customWidth="1"/>
    <col min="772" max="772" width="14.85546875" style="88" customWidth="1"/>
    <col min="773" max="773" width="14" style="88" customWidth="1"/>
    <col min="774" max="774" width="14.140625" style="88" customWidth="1"/>
    <col min="775" max="775" width="14.7109375" style="88" customWidth="1"/>
    <col min="776" max="1024" width="9.140625" style="88"/>
    <col min="1025" max="1025" width="4.42578125" style="88" customWidth="1"/>
    <col min="1026" max="1026" width="7.5703125" style="88" customWidth="1"/>
    <col min="1027" max="1027" width="47.42578125" style="88" customWidth="1"/>
    <col min="1028" max="1028" width="14.85546875" style="88" customWidth="1"/>
    <col min="1029" max="1029" width="14" style="88" customWidth="1"/>
    <col min="1030" max="1030" width="14.140625" style="88" customWidth="1"/>
    <col min="1031" max="1031" width="14.7109375" style="88" customWidth="1"/>
    <col min="1032" max="1280" width="9.140625" style="88"/>
    <col min="1281" max="1281" width="4.42578125" style="88" customWidth="1"/>
    <col min="1282" max="1282" width="7.5703125" style="88" customWidth="1"/>
    <col min="1283" max="1283" width="47.42578125" style="88" customWidth="1"/>
    <col min="1284" max="1284" width="14.85546875" style="88" customWidth="1"/>
    <col min="1285" max="1285" width="14" style="88" customWidth="1"/>
    <col min="1286" max="1286" width="14.140625" style="88" customWidth="1"/>
    <col min="1287" max="1287" width="14.7109375" style="88" customWidth="1"/>
    <col min="1288" max="1536" width="9.140625" style="88"/>
    <col min="1537" max="1537" width="4.42578125" style="88" customWidth="1"/>
    <col min="1538" max="1538" width="7.5703125" style="88" customWidth="1"/>
    <col min="1539" max="1539" width="47.42578125" style="88" customWidth="1"/>
    <col min="1540" max="1540" width="14.85546875" style="88" customWidth="1"/>
    <col min="1541" max="1541" width="14" style="88" customWidth="1"/>
    <col min="1542" max="1542" width="14.140625" style="88" customWidth="1"/>
    <col min="1543" max="1543" width="14.7109375" style="88" customWidth="1"/>
    <col min="1544" max="1792" width="9.140625" style="88"/>
    <col min="1793" max="1793" width="4.42578125" style="88" customWidth="1"/>
    <col min="1794" max="1794" width="7.5703125" style="88" customWidth="1"/>
    <col min="1795" max="1795" width="47.42578125" style="88" customWidth="1"/>
    <col min="1796" max="1796" width="14.85546875" style="88" customWidth="1"/>
    <col min="1797" max="1797" width="14" style="88" customWidth="1"/>
    <col min="1798" max="1798" width="14.140625" style="88" customWidth="1"/>
    <col min="1799" max="1799" width="14.7109375" style="88" customWidth="1"/>
    <col min="1800" max="2048" width="9.140625" style="88"/>
    <col min="2049" max="2049" width="4.42578125" style="88" customWidth="1"/>
    <col min="2050" max="2050" width="7.5703125" style="88" customWidth="1"/>
    <col min="2051" max="2051" width="47.42578125" style="88" customWidth="1"/>
    <col min="2052" max="2052" width="14.85546875" style="88" customWidth="1"/>
    <col min="2053" max="2053" width="14" style="88" customWidth="1"/>
    <col min="2054" max="2054" width="14.140625" style="88" customWidth="1"/>
    <col min="2055" max="2055" width="14.7109375" style="88" customWidth="1"/>
    <col min="2056" max="2304" width="9.140625" style="88"/>
    <col min="2305" max="2305" width="4.42578125" style="88" customWidth="1"/>
    <col min="2306" max="2306" width="7.5703125" style="88" customWidth="1"/>
    <col min="2307" max="2307" width="47.42578125" style="88" customWidth="1"/>
    <col min="2308" max="2308" width="14.85546875" style="88" customWidth="1"/>
    <col min="2309" max="2309" width="14" style="88" customWidth="1"/>
    <col min="2310" max="2310" width="14.140625" style="88" customWidth="1"/>
    <col min="2311" max="2311" width="14.7109375" style="88" customWidth="1"/>
    <col min="2312" max="2560" width="9.140625" style="88"/>
    <col min="2561" max="2561" width="4.42578125" style="88" customWidth="1"/>
    <col min="2562" max="2562" width="7.5703125" style="88" customWidth="1"/>
    <col min="2563" max="2563" width="47.42578125" style="88" customWidth="1"/>
    <col min="2564" max="2564" width="14.85546875" style="88" customWidth="1"/>
    <col min="2565" max="2565" width="14" style="88" customWidth="1"/>
    <col min="2566" max="2566" width="14.140625" style="88" customWidth="1"/>
    <col min="2567" max="2567" width="14.7109375" style="88" customWidth="1"/>
    <col min="2568" max="2816" width="9.140625" style="88"/>
    <col min="2817" max="2817" width="4.42578125" style="88" customWidth="1"/>
    <col min="2818" max="2818" width="7.5703125" style="88" customWidth="1"/>
    <col min="2819" max="2819" width="47.42578125" style="88" customWidth="1"/>
    <col min="2820" max="2820" width="14.85546875" style="88" customWidth="1"/>
    <col min="2821" max="2821" width="14" style="88" customWidth="1"/>
    <col min="2822" max="2822" width="14.140625" style="88" customWidth="1"/>
    <col min="2823" max="2823" width="14.7109375" style="88" customWidth="1"/>
    <col min="2824" max="3072" width="9.140625" style="88"/>
    <col min="3073" max="3073" width="4.42578125" style="88" customWidth="1"/>
    <col min="3074" max="3074" width="7.5703125" style="88" customWidth="1"/>
    <col min="3075" max="3075" width="47.42578125" style="88" customWidth="1"/>
    <col min="3076" max="3076" width="14.85546875" style="88" customWidth="1"/>
    <col min="3077" max="3077" width="14" style="88" customWidth="1"/>
    <col min="3078" max="3078" width="14.140625" style="88" customWidth="1"/>
    <col min="3079" max="3079" width="14.7109375" style="88" customWidth="1"/>
    <col min="3080" max="3328" width="9.140625" style="88"/>
    <col min="3329" max="3329" width="4.42578125" style="88" customWidth="1"/>
    <col min="3330" max="3330" width="7.5703125" style="88" customWidth="1"/>
    <col min="3331" max="3331" width="47.42578125" style="88" customWidth="1"/>
    <col min="3332" max="3332" width="14.85546875" style="88" customWidth="1"/>
    <col min="3333" max="3333" width="14" style="88" customWidth="1"/>
    <col min="3334" max="3334" width="14.140625" style="88" customWidth="1"/>
    <col min="3335" max="3335" width="14.7109375" style="88" customWidth="1"/>
    <col min="3336" max="3584" width="9.140625" style="88"/>
    <col min="3585" max="3585" width="4.42578125" style="88" customWidth="1"/>
    <col min="3586" max="3586" width="7.5703125" style="88" customWidth="1"/>
    <col min="3587" max="3587" width="47.42578125" style="88" customWidth="1"/>
    <col min="3588" max="3588" width="14.85546875" style="88" customWidth="1"/>
    <col min="3589" max="3589" width="14" style="88" customWidth="1"/>
    <col min="3590" max="3590" width="14.140625" style="88" customWidth="1"/>
    <col min="3591" max="3591" width="14.7109375" style="88" customWidth="1"/>
    <col min="3592" max="3840" width="9.140625" style="88"/>
    <col min="3841" max="3841" width="4.42578125" style="88" customWidth="1"/>
    <col min="3842" max="3842" width="7.5703125" style="88" customWidth="1"/>
    <col min="3843" max="3843" width="47.42578125" style="88" customWidth="1"/>
    <col min="3844" max="3844" width="14.85546875" style="88" customWidth="1"/>
    <col min="3845" max="3845" width="14" style="88" customWidth="1"/>
    <col min="3846" max="3846" width="14.140625" style="88" customWidth="1"/>
    <col min="3847" max="3847" width="14.7109375" style="88" customWidth="1"/>
    <col min="3848" max="4096" width="9.140625" style="88"/>
    <col min="4097" max="4097" width="4.42578125" style="88" customWidth="1"/>
    <col min="4098" max="4098" width="7.5703125" style="88" customWidth="1"/>
    <col min="4099" max="4099" width="47.42578125" style="88" customWidth="1"/>
    <col min="4100" max="4100" width="14.85546875" style="88" customWidth="1"/>
    <col min="4101" max="4101" width="14" style="88" customWidth="1"/>
    <col min="4102" max="4102" width="14.140625" style="88" customWidth="1"/>
    <col min="4103" max="4103" width="14.7109375" style="88" customWidth="1"/>
    <col min="4104" max="4352" width="9.140625" style="88"/>
    <col min="4353" max="4353" width="4.42578125" style="88" customWidth="1"/>
    <col min="4354" max="4354" width="7.5703125" style="88" customWidth="1"/>
    <col min="4355" max="4355" width="47.42578125" style="88" customWidth="1"/>
    <col min="4356" max="4356" width="14.85546875" style="88" customWidth="1"/>
    <col min="4357" max="4357" width="14" style="88" customWidth="1"/>
    <col min="4358" max="4358" width="14.140625" style="88" customWidth="1"/>
    <col min="4359" max="4359" width="14.7109375" style="88" customWidth="1"/>
    <col min="4360" max="4608" width="9.140625" style="88"/>
    <col min="4609" max="4609" width="4.42578125" style="88" customWidth="1"/>
    <col min="4610" max="4610" width="7.5703125" style="88" customWidth="1"/>
    <col min="4611" max="4611" width="47.42578125" style="88" customWidth="1"/>
    <col min="4612" max="4612" width="14.85546875" style="88" customWidth="1"/>
    <col min="4613" max="4613" width="14" style="88" customWidth="1"/>
    <col min="4614" max="4614" width="14.140625" style="88" customWidth="1"/>
    <col min="4615" max="4615" width="14.7109375" style="88" customWidth="1"/>
    <col min="4616" max="4864" width="9.140625" style="88"/>
    <col min="4865" max="4865" width="4.42578125" style="88" customWidth="1"/>
    <col min="4866" max="4866" width="7.5703125" style="88" customWidth="1"/>
    <col min="4867" max="4867" width="47.42578125" style="88" customWidth="1"/>
    <col min="4868" max="4868" width="14.85546875" style="88" customWidth="1"/>
    <col min="4869" max="4869" width="14" style="88" customWidth="1"/>
    <col min="4870" max="4870" width="14.140625" style="88" customWidth="1"/>
    <col min="4871" max="4871" width="14.7109375" style="88" customWidth="1"/>
    <col min="4872" max="5120" width="9.140625" style="88"/>
    <col min="5121" max="5121" width="4.42578125" style="88" customWidth="1"/>
    <col min="5122" max="5122" width="7.5703125" style="88" customWidth="1"/>
    <col min="5123" max="5123" width="47.42578125" style="88" customWidth="1"/>
    <col min="5124" max="5124" width="14.85546875" style="88" customWidth="1"/>
    <col min="5125" max="5125" width="14" style="88" customWidth="1"/>
    <col min="5126" max="5126" width="14.140625" style="88" customWidth="1"/>
    <col min="5127" max="5127" width="14.7109375" style="88" customWidth="1"/>
    <col min="5128" max="5376" width="9.140625" style="88"/>
    <col min="5377" max="5377" width="4.42578125" style="88" customWidth="1"/>
    <col min="5378" max="5378" width="7.5703125" style="88" customWidth="1"/>
    <col min="5379" max="5379" width="47.42578125" style="88" customWidth="1"/>
    <col min="5380" max="5380" width="14.85546875" style="88" customWidth="1"/>
    <col min="5381" max="5381" width="14" style="88" customWidth="1"/>
    <col min="5382" max="5382" width="14.140625" style="88" customWidth="1"/>
    <col min="5383" max="5383" width="14.7109375" style="88" customWidth="1"/>
    <col min="5384" max="5632" width="9.140625" style="88"/>
    <col min="5633" max="5633" width="4.42578125" style="88" customWidth="1"/>
    <col min="5634" max="5634" width="7.5703125" style="88" customWidth="1"/>
    <col min="5635" max="5635" width="47.42578125" style="88" customWidth="1"/>
    <col min="5636" max="5636" width="14.85546875" style="88" customWidth="1"/>
    <col min="5637" max="5637" width="14" style="88" customWidth="1"/>
    <col min="5638" max="5638" width="14.140625" style="88" customWidth="1"/>
    <col min="5639" max="5639" width="14.7109375" style="88" customWidth="1"/>
    <col min="5640" max="5888" width="9.140625" style="88"/>
    <col min="5889" max="5889" width="4.42578125" style="88" customWidth="1"/>
    <col min="5890" max="5890" width="7.5703125" style="88" customWidth="1"/>
    <col min="5891" max="5891" width="47.42578125" style="88" customWidth="1"/>
    <col min="5892" max="5892" width="14.85546875" style="88" customWidth="1"/>
    <col min="5893" max="5893" width="14" style="88" customWidth="1"/>
    <col min="5894" max="5894" width="14.140625" style="88" customWidth="1"/>
    <col min="5895" max="5895" width="14.7109375" style="88" customWidth="1"/>
    <col min="5896" max="6144" width="9.140625" style="88"/>
    <col min="6145" max="6145" width="4.42578125" style="88" customWidth="1"/>
    <col min="6146" max="6146" width="7.5703125" style="88" customWidth="1"/>
    <col min="6147" max="6147" width="47.42578125" style="88" customWidth="1"/>
    <col min="6148" max="6148" width="14.85546875" style="88" customWidth="1"/>
    <col min="6149" max="6149" width="14" style="88" customWidth="1"/>
    <col min="6150" max="6150" width="14.140625" style="88" customWidth="1"/>
    <col min="6151" max="6151" width="14.7109375" style="88" customWidth="1"/>
    <col min="6152" max="6400" width="9.140625" style="88"/>
    <col min="6401" max="6401" width="4.42578125" style="88" customWidth="1"/>
    <col min="6402" max="6402" width="7.5703125" style="88" customWidth="1"/>
    <col min="6403" max="6403" width="47.42578125" style="88" customWidth="1"/>
    <col min="6404" max="6404" width="14.85546875" style="88" customWidth="1"/>
    <col min="6405" max="6405" width="14" style="88" customWidth="1"/>
    <col min="6406" max="6406" width="14.140625" style="88" customWidth="1"/>
    <col min="6407" max="6407" width="14.7109375" style="88" customWidth="1"/>
    <col min="6408" max="6656" width="9.140625" style="88"/>
    <col min="6657" max="6657" width="4.42578125" style="88" customWidth="1"/>
    <col min="6658" max="6658" width="7.5703125" style="88" customWidth="1"/>
    <col min="6659" max="6659" width="47.42578125" style="88" customWidth="1"/>
    <col min="6660" max="6660" width="14.85546875" style="88" customWidth="1"/>
    <col min="6661" max="6661" width="14" style="88" customWidth="1"/>
    <col min="6662" max="6662" width="14.140625" style="88" customWidth="1"/>
    <col min="6663" max="6663" width="14.7109375" style="88" customWidth="1"/>
    <col min="6664" max="6912" width="9.140625" style="88"/>
    <col min="6913" max="6913" width="4.42578125" style="88" customWidth="1"/>
    <col min="6914" max="6914" width="7.5703125" style="88" customWidth="1"/>
    <col min="6915" max="6915" width="47.42578125" style="88" customWidth="1"/>
    <col min="6916" max="6916" width="14.85546875" style="88" customWidth="1"/>
    <col min="6917" max="6917" width="14" style="88" customWidth="1"/>
    <col min="6918" max="6918" width="14.140625" style="88" customWidth="1"/>
    <col min="6919" max="6919" width="14.7109375" style="88" customWidth="1"/>
    <col min="6920" max="7168" width="9.140625" style="88"/>
    <col min="7169" max="7169" width="4.42578125" style="88" customWidth="1"/>
    <col min="7170" max="7170" width="7.5703125" style="88" customWidth="1"/>
    <col min="7171" max="7171" width="47.42578125" style="88" customWidth="1"/>
    <col min="7172" max="7172" width="14.85546875" style="88" customWidth="1"/>
    <col min="7173" max="7173" width="14" style="88" customWidth="1"/>
    <col min="7174" max="7174" width="14.140625" style="88" customWidth="1"/>
    <col min="7175" max="7175" width="14.7109375" style="88" customWidth="1"/>
    <col min="7176" max="7424" width="9.140625" style="88"/>
    <col min="7425" max="7425" width="4.42578125" style="88" customWidth="1"/>
    <col min="7426" max="7426" width="7.5703125" style="88" customWidth="1"/>
    <col min="7427" max="7427" width="47.42578125" style="88" customWidth="1"/>
    <col min="7428" max="7428" width="14.85546875" style="88" customWidth="1"/>
    <col min="7429" max="7429" width="14" style="88" customWidth="1"/>
    <col min="7430" max="7430" width="14.140625" style="88" customWidth="1"/>
    <col min="7431" max="7431" width="14.7109375" style="88" customWidth="1"/>
    <col min="7432" max="7680" width="9.140625" style="88"/>
    <col min="7681" max="7681" width="4.42578125" style="88" customWidth="1"/>
    <col min="7682" max="7682" width="7.5703125" style="88" customWidth="1"/>
    <col min="7683" max="7683" width="47.42578125" style="88" customWidth="1"/>
    <col min="7684" max="7684" width="14.85546875" style="88" customWidth="1"/>
    <col min="7685" max="7685" width="14" style="88" customWidth="1"/>
    <col min="7686" max="7686" width="14.140625" style="88" customWidth="1"/>
    <col min="7687" max="7687" width="14.7109375" style="88" customWidth="1"/>
    <col min="7688" max="7936" width="9.140625" style="88"/>
    <col min="7937" max="7937" width="4.42578125" style="88" customWidth="1"/>
    <col min="7938" max="7938" width="7.5703125" style="88" customWidth="1"/>
    <col min="7939" max="7939" width="47.42578125" style="88" customWidth="1"/>
    <col min="7940" max="7940" width="14.85546875" style="88" customWidth="1"/>
    <col min="7941" max="7941" width="14" style="88" customWidth="1"/>
    <col min="7942" max="7942" width="14.140625" style="88" customWidth="1"/>
    <col min="7943" max="7943" width="14.7109375" style="88" customWidth="1"/>
    <col min="7944" max="8192" width="9.140625" style="88"/>
    <col min="8193" max="8193" width="4.42578125" style="88" customWidth="1"/>
    <col min="8194" max="8194" width="7.5703125" style="88" customWidth="1"/>
    <col min="8195" max="8195" width="47.42578125" style="88" customWidth="1"/>
    <col min="8196" max="8196" width="14.85546875" style="88" customWidth="1"/>
    <col min="8197" max="8197" width="14" style="88" customWidth="1"/>
    <col min="8198" max="8198" width="14.140625" style="88" customWidth="1"/>
    <col min="8199" max="8199" width="14.7109375" style="88" customWidth="1"/>
    <col min="8200" max="8448" width="9.140625" style="88"/>
    <col min="8449" max="8449" width="4.42578125" style="88" customWidth="1"/>
    <col min="8450" max="8450" width="7.5703125" style="88" customWidth="1"/>
    <col min="8451" max="8451" width="47.42578125" style="88" customWidth="1"/>
    <col min="8452" max="8452" width="14.85546875" style="88" customWidth="1"/>
    <col min="8453" max="8453" width="14" style="88" customWidth="1"/>
    <col min="8454" max="8454" width="14.140625" style="88" customWidth="1"/>
    <col min="8455" max="8455" width="14.7109375" style="88" customWidth="1"/>
    <col min="8456" max="8704" width="9.140625" style="88"/>
    <col min="8705" max="8705" width="4.42578125" style="88" customWidth="1"/>
    <col min="8706" max="8706" width="7.5703125" style="88" customWidth="1"/>
    <col min="8707" max="8707" width="47.42578125" style="88" customWidth="1"/>
    <col min="8708" max="8708" width="14.85546875" style="88" customWidth="1"/>
    <col min="8709" max="8709" width="14" style="88" customWidth="1"/>
    <col min="8710" max="8710" width="14.140625" style="88" customWidth="1"/>
    <col min="8711" max="8711" width="14.7109375" style="88" customWidth="1"/>
    <col min="8712" max="8960" width="9.140625" style="88"/>
    <col min="8961" max="8961" width="4.42578125" style="88" customWidth="1"/>
    <col min="8962" max="8962" width="7.5703125" style="88" customWidth="1"/>
    <col min="8963" max="8963" width="47.42578125" style="88" customWidth="1"/>
    <col min="8964" max="8964" width="14.85546875" style="88" customWidth="1"/>
    <col min="8965" max="8965" width="14" style="88" customWidth="1"/>
    <col min="8966" max="8966" width="14.140625" style="88" customWidth="1"/>
    <col min="8967" max="8967" width="14.7109375" style="88" customWidth="1"/>
    <col min="8968" max="9216" width="9.140625" style="88"/>
    <col min="9217" max="9217" width="4.42578125" style="88" customWidth="1"/>
    <col min="9218" max="9218" width="7.5703125" style="88" customWidth="1"/>
    <col min="9219" max="9219" width="47.42578125" style="88" customWidth="1"/>
    <col min="9220" max="9220" width="14.85546875" style="88" customWidth="1"/>
    <col min="9221" max="9221" width="14" style="88" customWidth="1"/>
    <col min="9222" max="9222" width="14.140625" style="88" customWidth="1"/>
    <col min="9223" max="9223" width="14.7109375" style="88" customWidth="1"/>
    <col min="9224" max="9472" width="9.140625" style="88"/>
    <col min="9473" max="9473" width="4.42578125" style="88" customWidth="1"/>
    <col min="9474" max="9474" width="7.5703125" style="88" customWidth="1"/>
    <col min="9475" max="9475" width="47.42578125" style="88" customWidth="1"/>
    <col min="9476" max="9476" width="14.85546875" style="88" customWidth="1"/>
    <col min="9477" max="9477" width="14" style="88" customWidth="1"/>
    <col min="9478" max="9478" width="14.140625" style="88" customWidth="1"/>
    <col min="9479" max="9479" width="14.7109375" style="88" customWidth="1"/>
    <col min="9480" max="9728" width="9.140625" style="88"/>
    <col min="9729" max="9729" width="4.42578125" style="88" customWidth="1"/>
    <col min="9730" max="9730" width="7.5703125" style="88" customWidth="1"/>
    <col min="9731" max="9731" width="47.42578125" style="88" customWidth="1"/>
    <col min="9732" max="9732" width="14.85546875" style="88" customWidth="1"/>
    <col min="9733" max="9733" width="14" style="88" customWidth="1"/>
    <col min="9734" max="9734" width="14.140625" style="88" customWidth="1"/>
    <col min="9735" max="9735" width="14.7109375" style="88" customWidth="1"/>
    <col min="9736" max="9984" width="9.140625" style="88"/>
    <col min="9985" max="9985" width="4.42578125" style="88" customWidth="1"/>
    <col min="9986" max="9986" width="7.5703125" style="88" customWidth="1"/>
    <col min="9987" max="9987" width="47.42578125" style="88" customWidth="1"/>
    <col min="9988" max="9988" width="14.85546875" style="88" customWidth="1"/>
    <col min="9989" max="9989" width="14" style="88" customWidth="1"/>
    <col min="9990" max="9990" width="14.140625" style="88" customWidth="1"/>
    <col min="9991" max="9991" width="14.7109375" style="88" customWidth="1"/>
    <col min="9992" max="10240" width="9.140625" style="88"/>
    <col min="10241" max="10241" width="4.42578125" style="88" customWidth="1"/>
    <col min="10242" max="10242" width="7.5703125" style="88" customWidth="1"/>
    <col min="10243" max="10243" width="47.42578125" style="88" customWidth="1"/>
    <col min="10244" max="10244" width="14.85546875" style="88" customWidth="1"/>
    <col min="10245" max="10245" width="14" style="88" customWidth="1"/>
    <col min="10246" max="10246" width="14.140625" style="88" customWidth="1"/>
    <col min="10247" max="10247" width="14.7109375" style="88" customWidth="1"/>
    <col min="10248" max="10496" width="9.140625" style="88"/>
    <col min="10497" max="10497" width="4.42578125" style="88" customWidth="1"/>
    <col min="10498" max="10498" width="7.5703125" style="88" customWidth="1"/>
    <col min="10499" max="10499" width="47.42578125" style="88" customWidth="1"/>
    <col min="10500" max="10500" width="14.85546875" style="88" customWidth="1"/>
    <col min="10501" max="10501" width="14" style="88" customWidth="1"/>
    <col min="10502" max="10502" width="14.140625" style="88" customWidth="1"/>
    <col min="10503" max="10503" width="14.7109375" style="88" customWidth="1"/>
    <col min="10504" max="10752" width="9.140625" style="88"/>
    <col min="10753" max="10753" width="4.42578125" style="88" customWidth="1"/>
    <col min="10754" max="10754" width="7.5703125" style="88" customWidth="1"/>
    <col min="10755" max="10755" width="47.42578125" style="88" customWidth="1"/>
    <col min="10756" max="10756" width="14.85546875" style="88" customWidth="1"/>
    <col min="10757" max="10757" width="14" style="88" customWidth="1"/>
    <col min="10758" max="10758" width="14.140625" style="88" customWidth="1"/>
    <col min="10759" max="10759" width="14.7109375" style="88" customWidth="1"/>
    <col min="10760" max="11008" width="9.140625" style="88"/>
    <col min="11009" max="11009" width="4.42578125" style="88" customWidth="1"/>
    <col min="11010" max="11010" width="7.5703125" style="88" customWidth="1"/>
    <col min="11011" max="11011" width="47.42578125" style="88" customWidth="1"/>
    <col min="11012" max="11012" width="14.85546875" style="88" customWidth="1"/>
    <col min="11013" max="11013" width="14" style="88" customWidth="1"/>
    <col min="11014" max="11014" width="14.140625" style="88" customWidth="1"/>
    <col min="11015" max="11015" width="14.7109375" style="88" customWidth="1"/>
    <col min="11016" max="11264" width="9.140625" style="88"/>
    <col min="11265" max="11265" width="4.42578125" style="88" customWidth="1"/>
    <col min="11266" max="11266" width="7.5703125" style="88" customWidth="1"/>
    <col min="11267" max="11267" width="47.42578125" style="88" customWidth="1"/>
    <col min="11268" max="11268" width="14.85546875" style="88" customWidth="1"/>
    <col min="11269" max="11269" width="14" style="88" customWidth="1"/>
    <col min="11270" max="11270" width="14.140625" style="88" customWidth="1"/>
    <col min="11271" max="11271" width="14.7109375" style="88" customWidth="1"/>
    <col min="11272" max="11520" width="9.140625" style="88"/>
    <col min="11521" max="11521" width="4.42578125" style="88" customWidth="1"/>
    <col min="11522" max="11522" width="7.5703125" style="88" customWidth="1"/>
    <col min="11523" max="11523" width="47.42578125" style="88" customWidth="1"/>
    <col min="11524" max="11524" width="14.85546875" style="88" customWidth="1"/>
    <col min="11525" max="11525" width="14" style="88" customWidth="1"/>
    <col min="11526" max="11526" width="14.140625" style="88" customWidth="1"/>
    <col min="11527" max="11527" width="14.7109375" style="88" customWidth="1"/>
    <col min="11528" max="11776" width="9.140625" style="88"/>
    <col min="11777" max="11777" width="4.42578125" style="88" customWidth="1"/>
    <col min="11778" max="11778" width="7.5703125" style="88" customWidth="1"/>
    <col min="11779" max="11779" width="47.42578125" style="88" customWidth="1"/>
    <col min="11780" max="11780" width="14.85546875" style="88" customWidth="1"/>
    <col min="11781" max="11781" width="14" style="88" customWidth="1"/>
    <col min="11782" max="11782" width="14.140625" style="88" customWidth="1"/>
    <col min="11783" max="11783" width="14.7109375" style="88" customWidth="1"/>
    <col min="11784" max="12032" width="9.140625" style="88"/>
    <col min="12033" max="12033" width="4.42578125" style="88" customWidth="1"/>
    <col min="12034" max="12034" width="7.5703125" style="88" customWidth="1"/>
    <col min="12035" max="12035" width="47.42578125" style="88" customWidth="1"/>
    <col min="12036" max="12036" width="14.85546875" style="88" customWidth="1"/>
    <col min="12037" max="12037" width="14" style="88" customWidth="1"/>
    <col min="12038" max="12038" width="14.140625" style="88" customWidth="1"/>
    <col min="12039" max="12039" width="14.7109375" style="88" customWidth="1"/>
    <col min="12040" max="12288" width="9.140625" style="88"/>
    <col min="12289" max="12289" width="4.42578125" style="88" customWidth="1"/>
    <col min="12290" max="12290" width="7.5703125" style="88" customWidth="1"/>
    <col min="12291" max="12291" width="47.42578125" style="88" customWidth="1"/>
    <col min="12292" max="12292" width="14.85546875" style="88" customWidth="1"/>
    <col min="12293" max="12293" width="14" style="88" customWidth="1"/>
    <col min="12294" max="12294" width="14.140625" style="88" customWidth="1"/>
    <col min="12295" max="12295" width="14.7109375" style="88" customWidth="1"/>
    <col min="12296" max="12544" width="9.140625" style="88"/>
    <col min="12545" max="12545" width="4.42578125" style="88" customWidth="1"/>
    <col min="12546" max="12546" width="7.5703125" style="88" customWidth="1"/>
    <col min="12547" max="12547" width="47.42578125" style="88" customWidth="1"/>
    <col min="12548" max="12548" width="14.85546875" style="88" customWidth="1"/>
    <col min="12549" max="12549" width="14" style="88" customWidth="1"/>
    <col min="12550" max="12550" width="14.140625" style="88" customWidth="1"/>
    <col min="12551" max="12551" width="14.7109375" style="88" customWidth="1"/>
    <col min="12552" max="12800" width="9.140625" style="88"/>
    <col min="12801" max="12801" width="4.42578125" style="88" customWidth="1"/>
    <col min="12802" max="12802" width="7.5703125" style="88" customWidth="1"/>
    <col min="12803" max="12803" width="47.42578125" style="88" customWidth="1"/>
    <col min="12804" max="12804" width="14.85546875" style="88" customWidth="1"/>
    <col min="12805" max="12805" width="14" style="88" customWidth="1"/>
    <col min="12806" max="12806" width="14.140625" style="88" customWidth="1"/>
    <col min="12807" max="12807" width="14.7109375" style="88" customWidth="1"/>
    <col min="12808" max="13056" width="9.140625" style="88"/>
    <col min="13057" max="13057" width="4.42578125" style="88" customWidth="1"/>
    <col min="13058" max="13058" width="7.5703125" style="88" customWidth="1"/>
    <col min="13059" max="13059" width="47.42578125" style="88" customWidth="1"/>
    <col min="13060" max="13060" width="14.85546875" style="88" customWidth="1"/>
    <col min="13061" max="13061" width="14" style="88" customWidth="1"/>
    <col min="13062" max="13062" width="14.140625" style="88" customWidth="1"/>
    <col min="13063" max="13063" width="14.7109375" style="88" customWidth="1"/>
    <col min="13064" max="13312" width="9.140625" style="88"/>
    <col min="13313" max="13313" width="4.42578125" style="88" customWidth="1"/>
    <col min="13314" max="13314" width="7.5703125" style="88" customWidth="1"/>
    <col min="13315" max="13315" width="47.42578125" style="88" customWidth="1"/>
    <col min="13316" max="13316" width="14.85546875" style="88" customWidth="1"/>
    <col min="13317" max="13317" width="14" style="88" customWidth="1"/>
    <col min="13318" max="13318" width="14.140625" style="88" customWidth="1"/>
    <col min="13319" max="13319" width="14.7109375" style="88" customWidth="1"/>
    <col min="13320" max="13568" width="9.140625" style="88"/>
    <col min="13569" max="13569" width="4.42578125" style="88" customWidth="1"/>
    <col min="13570" max="13570" width="7.5703125" style="88" customWidth="1"/>
    <col min="13571" max="13571" width="47.42578125" style="88" customWidth="1"/>
    <col min="13572" max="13572" width="14.85546875" style="88" customWidth="1"/>
    <col min="13573" max="13573" width="14" style="88" customWidth="1"/>
    <col min="13574" max="13574" width="14.140625" style="88" customWidth="1"/>
    <col min="13575" max="13575" width="14.7109375" style="88" customWidth="1"/>
    <col min="13576" max="13824" width="9.140625" style="88"/>
    <col min="13825" max="13825" width="4.42578125" style="88" customWidth="1"/>
    <col min="13826" max="13826" width="7.5703125" style="88" customWidth="1"/>
    <col min="13827" max="13827" width="47.42578125" style="88" customWidth="1"/>
    <col min="13828" max="13828" width="14.85546875" style="88" customWidth="1"/>
    <col min="13829" max="13829" width="14" style="88" customWidth="1"/>
    <col min="13830" max="13830" width="14.140625" style="88" customWidth="1"/>
    <col min="13831" max="13831" width="14.7109375" style="88" customWidth="1"/>
    <col min="13832" max="14080" width="9.140625" style="88"/>
    <col min="14081" max="14081" width="4.42578125" style="88" customWidth="1"/>
    <col min="14082" max="14082" width="7.5703125" style="88" customWidth="1"/>
    <col min="14083" max="14083" width="47.42578125" style="88" customWidth="1"/>
    <col min="14084" max="14084" width="14.85546875" style="88" customWidth="1"/>
    <col min="14085" max="14085" width="14" style="88" customWidth="1"/>
    <col min="14086" max="14086" width="14.140625" style="88" customWidth="1"/>
    <col min="14087" max="14087" width="14.7109375" style="88" customWidth="1"/>
    <col min="14088" max="14336" width="9.140625" style="88"/>
    <col min="14337" max="14337" width="4.42578125" style="88" customWidth="1"/>
    <col min="14338" max="14338" width="7.5703125" style="88" customWidth="1"/>
    <col min="14339" max="14339" width="47.42578125" style="88" customWidth="1"/>
    <col min="14340" max="14340" width="14.85546875" style="88" customWidth="1"/>
    <col min="14341" max="14341" width="14" style="88" customWidth="1"/>
    <col min="14342" max="14342" width="14.140625" style="88" customWidth="1"/>
    <col min="14343" max="14343" width="14.7109375" style="88" customWidth="1"/>
    <col min="14344" max="14592" width="9.140625" style="88"/>
    <col min="14593" max="14593" width="4.42578125" style="88" customWidth="1"/>
    <col min="14594" max="14594" width="7.5703125" style="88" customWidth="1"/>
    <col min="14595" max="14595" width="47.42578125" style="88" customWidth="1"/>
    <col min="14596" max="14596" width="14.85546875" style="88" customWidth="1"/>
    <col min="14597" max="14597" width="14" style="88" customWidth="1"/>
    <col min="14598" max="14598" width="14.140625" style="88" customWidth="1"/>
    <col min="14599" max="14599" width="14.7109375" style="88" customWidth="1"/>
    <col min="14600" max="14848" width="9.140625" style="88"/>
    <col min="14849" max="14849" width="4.42578125" style="88" customWidth="1"/>
    <col min="14850" max="14850" width="7.5703125" style="88" customWidth="1"/>
    <col min="14851" max="14851" width="47.42578125" style="88" customWidth="1"/>
    <col min="14852" max="14852" width="14.85546875" style="88" customWidth="1"/>
    <col min="14853" max="14853" width="14" style="88" customWidth="1"/>
    <col min="14854" max="14854" width="14.140625" style="88" customWidth="1"/>
    <col min="14855" max="14855" width="14.7109375" style="88" customWidth="1"/>
    <col min="14856" max="15104" width="9.140625" style="88"/>
    <col min="15105" max="15105" width="4.42578125" style="88" customWidth="1"/>
    <col min="15106" max="15106" width="7.5703125" style="88" customWidth="1"/>
    <col min="15107" max="15107" width="47.42578125" style="88" customWidth="1"/>
    <col min="15108" max="15108" width="14.85546875" style="88" customWidth="1"/>
    <col min="15109" max="15109" width="14" style="88" customWidth="1"/>
    <col min="15110" max="15110" width="14.140625" style="88" customWidth="1"/>
    <col min="15111" max="15111" width="14.7109375" style="88" customWidth="1"/>
    <col min="15112" max="15360" width="9.140625" style="88"/>
    <col min="15361" max="15361" width="4.42578125" style="88" customWidth="1"/>
    <col min="15362" max="15362" width="7.5703125" style="88" customWidth="1"/>
    <col min="15363" max="15363" width="47.42578125" style="88" customWidth="1"/>
    <col min="15364" max="15364" width="14.85546875" style="88" customWidth="1"/>
    <col min="15365" max="15365" width="14" style="88" customWidth="1"/>
    <col min="15366" max="15366" width="14.140625" style="88" customWidth="1"/>
    <col min="15367" max="15367" width="14.7109375" style="88" customWidth="1"/>
    <col min="15368" max="15616" width="9.140625" style="88"/>
    <col min="15617" max="15617" width="4.42578125" style="88" customWidth="1"/>
    <col min="15618" max="15618" width="7.5703125" style="88" customWidth="1"/>
    <col min="15619" max="15619" width="47.42578125" style="88" customWidth="1"/>
    <col min="15620" max="15620" width="14.85546875" style="88" customWidth="1"/>
    <col min="15621" max="15621" width="14" style="88" customWidth="1"/>
    <col min="15622" max="15622" width="14.140625" style="88" customWidth="1"/>
    <col min="15623" max="15623" width="14.7109375" style="88" customWidth="1"/>
    <col min="15624" max="15872" width="9.140625" style="88"/>
    <col min="15873" max="15873" width="4.42578125" style="88" customWidth="1"/>
    <col min="15874" max="15874" width="7.5703125" style="88" customWidth="1"/>
    <col min="15875" max="15875" width="47.42578125" style="88" customWidth="1"/>
    <col min="15876" max="15876" width="14.85546875" style="88" customWidth="1"/>
    <col min="15877" max="15877" width="14" style="88" customWidth="1"/>
    <col min="15878" max="15878" width="14.140625" style="88" customWidth="1"/>
    <col min="15879" max="15879" width="14.7109375" style="88" customWidth="1"/>
    <col min="15880" max="16128" width="9.140625" style="88"/>
    <col min="16129" max="16129" width="4.42578125" style="88" customWidth="1"/>
    <col min="16130" max="16130" width="7.5703125" style="88" customWidth="1"/>
    <col min="16131" max="16131" width="47.42578125" style="88" customWidth="1"/>
    <col min="16132" max="16132" width="14.85546875" style="88" customWidth="1"/>
    <col min="16133" max="16133" width="14" style="88" customWidth="1"/>
    <col min="16134" max="16134" width="14.140625" style="88" customWidth="1"/>
    <col min="16135" max="16135" width="14.7109375" style="88" customWidth="1"/>
    <col min="16136" max="16384" width="9.140625" style="88"/>
  </cols>
  <sheetData>
    <row r="1" spans="1:7" ht="12.75" customHeight="1" x14ac:dyDescent="0.25">
      <c r="F1" s="3" t="s">
        <v>15</v>
      </c>
    </row>
    <row r="2" spans="1:7" ht="12.75" customHeight="1" x14ac:dyDescent="0.25">
      <c r="F2" s="3" t="s">
        <v>39</v>
      </c>
    </row>
    <row r="3" spans="1:7" ht="12.75" customHeight="1" x14ac:dyDescent="0.25">
      <c r="F3" s="3" t="s">
        <v>16</v>
      </c>
    </row>
    <row r="4" spans="1:7" ht="12.75" customHeight="1" x14ac:dyDescent="0.25">
      <c r="F4" s="3" t="s">
        <v>40</v>
      </c>
    </row>
    <row r="6" spans="1:7" s="62" customFormat="1" ht="12.75" x14ac:dyDescent="0.2">
      <c r="A6" s="63" t="s">
        <v>41</v>
      </c>
      <c r="B6" s="63"/>
      <c r="C6" s="63"/>
      <c r="D6" s="63"/>
      <c r="E6" s="63"/>
      <c r="F6" s="63"/>
      <c r="G6" s="63"/>
    </row>
    <row r="7" spans="1:7" s="62" customFormat="1" ht="12.75" x14ac:dyDescent="0.2">
      <c r="A7" s="63" t="s">
        <v>42</v>
      </c>
      <c r="B7" s="63"/>
      <c r="C7" s="63"/>
      <c r="D7" s="63"/>
      <c r="E7" s="63"/>
      <c r="F7" s="63"/>
      <c r="G7" s="63"/>
    </row>
    <row r="8" spans="1:7" x14ac:dyDescent="0.25">
      <c r="A8" s="117" t="s">
        <v>43</v>
      </c>
      <c r="B8" s="117"/>
      <c r="C8" s="117"/>
      <c r="D8" s="117"/>
      <c r="E8" s="117"/>
      <c r="F8" s="117"/>
      <c r="G8" s="117"/>
    </row>
    <row r="9" spans="1:7" x14ac:dyDescent="0.25">
      <c r="A9" s="96"/>
      <c r="B9" s="96"/>
      <c r="C9" s="96"/>
      <c r="D9" s="96"/>
      <c r="E9" s="96"/>
      <c r="F9" s="96"/>
      <c r="G9" s="64" t="s">
        <v>1</v>
      </c>
    </row>
    <row r="10" spans="1:7" ht="15" customHeight="1" x14ac:dyDescent="0.25">
      <c r="A10" s="65"/>
      <c r="B10" s="65"/>
      <c r="C10" s="65"/>
      <c r="D10" s="85" t="s">
        <v>71</v>
      </c>
      <c r="E10" s="66"/>
      <c r="F10" s="67"/>
      <c r="G10" s="85" t="s">
        <v>71</v>
      </c>
    </row>
    <row r="11" spans="1:7" x14ac:dyDescent="0.25">
      <c r="A11" s="68"/>
      <c r="B11" s="68" t="s">
        <v>3</v>
      </c>
      <c r="C11" s="68"/>
      <c r="D11" s="86" t="s">
        <v>72</v>
      </c>
      <c r="E11" s="86"/>
      <c r="F11" s="86"/>
      <c r="G11" s="86" t="s">
        <v>73</v>
      </c>
    </row>
    <row r="12" spans="1:7" x14ac:dyDescent="0.25">
      <c r="A12" s="68" t="s">
        <v>44</v>
      </c>
      <c r="B12" s="69"/>
      <c r="C12" s="68" t="s">
        <v>45</v>
      </c>
      <c r="D12" s="86" t="s">
        <v>74</v>
      </c>
      <c r="E12" s="86" t="s">
        <v>46</v>
      </c>
      <c r="F12" s="86" t="s">
        <v>47</v>
      </c>
      <c r="G12" s="86" t="s">
        <v>75</v>
      </c>
    </row>
    <row r="13" spans="1:7" x14ac:dyDescent="0.25">
      <c r="A13" s="69"/>
      <c r="B13" s="69" t="s">
        <v>4</v>
      </c>
      <c r="C13" s="69"/>
      <c r="D13" s="87" t="s">
        <v>76</v>
      </c>
      <c r="E13" s="87"/>
      <c r="F13" s="87"/>
      <c r="G13" s="87" t="s">
        <v>76</v>
      </c>
    </row>
    <row r="14" spans="1:7" ht="12" customHeight="1" x14ac:dyDescent="0.25">
      <c r="A14" s="70">
        <v>1</v>
      </c>
      <c r="B14" s="70">
        <v>2</v>
      </c>
      <c r="C14" s="70">
        <v>3</v>
      </c>
      <c r="D14" s="70">
        <v>4</v>
      </c>
      <c r="E14" s="70">
        <v>5</v>
      </c>
      <c r="F14" s="70">
        <v>6</v>
      </c>
      <c r="G14" s="70">
        <v>7</v>
      </c>
    </row>
    <row r="15" spans="1:7" s="96" customFormat="1" x14ac:dyDescent="0.25">
      <c r="A15" s="71"/>
      <c r="B15" s="72">
        <v>801</v>
      </c>
      <c r="C15" s="97"/>
      <c r="D15" s="98"/>
      <c r="E15" s="98"/>
      <c r="F15" s="98"/>
      <c r="G15" s="98"/>
    </row>
    <row r="16" spans="1:7" x14ac:dyDescent="0.25">
      <c r="A16" s="73" t="s">
        <v>48</v>
      </c>
      <c r="B16" s="99">
        <v>80101</v>
      </c>
      <c r="C16" s="74" t="s">
        <v>49</v>
      </c>
      <c r="D16" s="100">
        <v>0</v>
      </c>
      <c r="E16" s="100">
        <v>659753</v>
      </c>
      <c r="F16" s="100">
        <v>659753</v>
      </c>
      <c r="G16" s="100">
        <v>0</v>
      </c>
    </row>
    <row r="17" spans="1:7" x14ac:dyDescent="0.25">
      <c r="A17" s="73" t="s">
        <v>50</v>
      </c>
      <c r="B17" s="99">
        <v>80102</v>
      </c>
      <c r="C17" s="75" t="s">
        <v>51</v>
      </c>
      <c r="D17" s="101">
        <v>0</v>
      </c>
      <c r="E17" s="101">
        <v>2600</v>
      </c>
      <c r="F17" s="101">
        <v>2600</v>
      </c>
      <c r="G17" s="101">
        <v>0</v>
      </c>
    </row>
    <row r="18" spans="1:7" x14ac:dyDescent="0.25">
      <c r="A18" s="73" t="s">
        <v>52</v>
      </c>
      <c r="B18" s="99">
        <v>80104</v>
      </c>
      <c r="C18" s="75" t="s">
        <v>53</v>
      </c>
      <c r="D18" s="101">
        <v>0</v>
      </c>
      <c r="E18" s="101">
        <v>2906293</v>
      </c>
      <c r="F18" s="101">
        <v>2906293</v>
      </c>
      <c r="G18" s="101">
        <v>0</v>
      </c>
    </row>
    <row r="19" spans="1:7" x14ac:dyDescent="0.25">
      <c r="A19" s="73" t="s">
        <v>54</v>
      </c>
      <c r="B19" s="99">
        <v>80115</v>
      </c>
      <c r="C19" s="75" t="s">
        <v>55</v>
      </c>
      <c r="D19" s="101">
        <v>0</v>
      </c>
      <c r="E19" s="101">
        <v>1088122</v>
      </c>
      <c r="F19" s="101">
        <v>1088122</v>
      </c>
      <c r="G19" s="101">
        <v>0</v>
      </c>
    </row>
    <row r="20" spans="1:7" x14ac:dyDescent="0.25">
      <c r="A20" s="73" t="s">
        <v>56</v>
      </c>
      <c r="B20" s="99">
        <v>80120</v>
      </c>
      <c r="C20" s="75" t="s">
        <v>57</v>
      </c>
      <c r="D20" s="102">
        <v>0</v>
      </c>
      <c r="E20" s="101">
        <v>213150</v>
      </c>
      <c r="F20" s="101">
        <v>213150</v>
      </c>
      <c r="G20" s="101">
        <v>0</v>
      </c>
    </row>
    <row r="21" spans="1:7" x14ac:dyDescent="0.25">
      <c r="A21" s="73" t="s">
        <v>58</v>
      </c>
      <c r="B21" s="99">
        <v>80132</v>
      </c>
      <c r="C21" s="75" t="s">
        <v>59</v>
      </c>
      <c r="D21" s="101">
        <v>0</v>
      </c>
      <c r="E21" s="101">
        <v>34000</v>
      </c>
      <c r="F21" s="101">
        <v>34000</v>
      </c>
      <c r="G21" s="103">
        <v>0</v>
      </c>
    </row>
    <row r="22" spans="1:7" x14ac:dyDescent="0.25">
      <c r="A22" s="73" t="s">
        <v>60</v>
      </c>
      <c r="B22" s="99">
        <v>80134</v>
      </c>
      <c r="C22" s="75" t="s">
        <v>61</v>
      </c>
      <c r="D22" s="101">
        <v>0</v>
      </c>
      <c r="E22" s="101">
        <v>1300</v>
      </c>
      <c r="F22" s="101">
        <v>1300</v>
      </c>
      <c r="G22" s="101">
        <v>0</v>
      </c>
    </row>
    <row r="23" spans="1:7" ht="25.5" x14ac:dyDescent="0.25">
      <c r="A23" s="76" t="s">
        <v>62</v>
      </c>
      <c r="B23" s="104">
        <v>80140</v>
      </c>
      <c r="C23" s="77" t="s">
        <v>63</v>
      </c>
      <c r="D23" s="101">
        <v>0</v>
      </c>
      <c r="E23" s="101">
        <v>445610</v>
      </c>
      <c r="F23" s="101">
        <v>445610</v>
      </c>
      <c r="G23" s="101">
        <v>0</v>
      </c>
    </row>
    <row r="24" spans="1:7" x14ac:dyDescent="0.25">
      <c r="A24" s="78" t="s">
        <v>64</v>
      </c>
      <c r="B24" s="105">
        <v>80148</v>
      </c>
      <c r="C24" s="75" t="s">
        <v>65</v>
      </c>
      <c r="D24" s="106">
        <v>0</v>
      </c>
      <c r="E24" s="106">
        <v>2773291</v>
      </c>
      <c r="F24" s="106">
        <v>2773291</v>
      </c>
      <c r="G24" s="106">
        <v>0</v>
      </c>
    </row>
    <row r="25" spans="1:7" x14ac:dyDescent="0.25">
      <c r="A25" s="107"/>
      <c r="B25" s="79">
        <v>854</v>
      </c>
      <c r="C25" s="80"/>
      <c r="D25" s="108"/>
      <c r="E25" s="108"/>
      <c r="F25" s="108"/>
      <c r="G25" s="108"/>
    </row>
    <row r="26" spans="1:7" x14ac:dyDescent="0.25">
      <c r="A26" s="73" t="s">
        <v>48</v>
      </c>
      <c r="B26" s="99">
        <v>85410</v>
      </c>
      <c r="C26" s="75" t="s">
        <v>66</v>
      </c>
      <c r="D26" s="101">
        <v>0</v>
      </c>
      <c r="E26" s="101">
        <v>491700</v>
      </c>
      <c r="F26" s="101">
        <v>491700</v>
      </c>
      <c r="G26" s="101">
        <v>0</v>
      </c>
    </row>
    <row r="27" spans="1:7" x14ac:dyDescent="0.25">
      <c r="A27" s="73" t="s">
        <v>50</v>
      </c>
      <c r="B27" s="99">
        <v>85412</v>
      </c>
      <c r="C27" s="75" t="s">
        <v>26</v>
      </c>
      <c r="D27" s="101"/>
      <c r="E27" s="101"/>
      <c r="F27" s="101"/>
      <c r="G27" s="101"/>
    </row>
    <row r="28" spans="1:7" x14ac:dyDescent="0.25">
      <c r="A28" s="73"/>
      <c r="B28" s="99"/>
      <c r="C28" s="75" t="s">
        <v>67</v>
      </c>
      <c r="D28" s="101">
        <v>0</v>
      </c>
      <c r="E28" s="101">
        <v>3050</v>
      </c>
      <c r="F28" s="101">
        <v>3050</v>
      </c>
      <c r="G28" s="101"/>
    </row>
    <row r="29" spans="1:7" x14ac:dyDescent="0.25">
      <c r="A29" s="73" t="s">
        <v>52</v>
      </c>
      <c r="B29" s="99">
        <v>85417</v>
      </c>
      <c r="C29" s="81" t="s">
        <v>68</v>
      </c>
      <c r="D29" s="101">
        <v>0</v>
      </c>
      <c r="E29" s="101">
        <v>80400</v>
      </c>
      <c r="F29" s="101">
        <v>80400</v>
      </c>
      <c r="G29" s="101">
        <v>0</v>
      </c>
    </row>
    <row r="30" spans="1:7" x14ac:dyDescent="0.25">
      <c r="A30" s="82" t="s">
        <v>54</v>
      </c>
      <c r="B30" s="109">
        <v>85420</v>
      </c>
      <c r="C30" s="83" t="s">
        <v>69</v>
      </c>
      <c r="D30" s="110">
        <v>0</v>
      </c>
      <c r="E30" s="110">
        <v>19502</v>
      </c>
      <c r="F30" s="110">
        <v>19502</v>
      </c>
      <c r="G30" s="111">
        <v>0</v>
      </c>
    </row>
    <row r="31" spans="1:7" s="115" customFormat="1" ht="20.25" customHeight="1" x14ac:dyDescent="0.25">
      <c r="A31" s="112"/>
      <c r="B31" s="112"/>
      <c r="C31" s="113" t="s">
        <v>70</v>
      </c>
      <c r="D31" s="114">
        <f>SUM(D16:D30)</f>
        <v>0</v>
      </c>
      <c r="E31" s="114">
        <f>SUM(E16:E30)</f>
        <v>8718771</v>
      </c>
      <c r="F31" s="114">
        <f>SUM(F16:F30)</f>
        <v>8718771</v>
      </c>
      <c r="G31" s="114">
        <f>SUM(G16:G30)</f>
        <v>0</v>
      </c>
    </row>
    <row r="33" spans="1:3" x14ac:dyDescent="0.25">
      <c r="A33" s="116"/>
      <c r="B33" s="116"/>
      <c r="C33" s="84"/>
    </row>
    <row r="34" spans="1:3" x14ac:dyDescent="0.25">
      <c r="A34" s="116"/>
      <c r="B34" s="116"/>
      <c r="C34" s="84"/>
    </row>
    <row r="35" spans="1:3" x14ac:dyDescent="0.25">
      <c r="A35" s="116"/>
      <c r="B35" s="116"/>
      <c r="C35" s="84"/>
    </row>
  </sheetData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Zał.Nr2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Nr 3/2022 Prezydenta Miasta Włocławek z dnia 14 stycznia 2022 r.</dc:title>
  <dc:creator>Beata Duszeńska</dc:creator>
  <cp:keywords>Zarządzenie Prezydenta Miasta Włocławek </cp:keywords>
  <cp:lastModifiedBy>Karolina Budziszewska</cp:lastModifiedBy>
  <cp:lastPrinted>2022-01-18T07:29:45Z</cp:lastPrinted>
  <dcterms:created xsi:type="dcterms:W3CDTF">2014-03-20T12:20:20Z</dcterms:created>
  <dcterms:modified xsi:type="dcterms:W3CDTF">2022-01-18T10:58:34Z</dcterms:modified>
</cp:coreProperties>
</file>