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74365E7D-A66E-47B6-85F0-8CC70EBA1705}" xr6:coauthVersionLast="45" xr6:coauthVersionMax="47" xr10:uidLastSave="{00000000-0000-0000-0000-000000000000}"/>
  <bookViews>
    <workbookView xWindow="4050" yWindow="3090" windowWidth="21600" windowHeight="11385" xr2:uid="{00000000-000D-0000-FFFF-FFFF00000000}"/>
  </bookViews>
  <sheets>
    <sheet name="Zał.Nr1" sheetId="9" r:id="rId1"/>
    <sheet name="Zał.Nr2" sheetId="17" r:id="rId2"/>
    <sheet name="Zał.Nr3" sheetId="18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9" l="1"/>
  <c r="G18" i="9"/>
  <c r="G17" i="9" s="1"/>
  <c r="G16" i="9" s="1"/>
  <c r="F18" i="9"/>
  <c r="H15" i="9"/>
  <c r="G14" i="9"/>
  <c r="G13" i="9" s="1"/>
  <c r="G12" i="9" s="1"/>
  <c r="F14" i="9"/>
  <c r="F13" i="9" s="1"/>
  <c r="H18" i="9" l="1"/>
  <c r="G11" i="9"/>
  <c r="G10" i="9" s="1"/>
  <c r="H14" i="9"/>
  <c r="F12" i="9"/>
  <c r="H13" i="9"/>
  <c r="F17" i="9"/>
  <c r="F16" i="9" l="1"/>
  <c r="F11" i="9" s="1"/>
  <c r="H17" i="9"/>
  <c r="H12" i="9"/>
  <c r="F10" i="9" l="1"/>
  <c r="H11" i="9"/>
  <c r="H16" i="9"/>
  <c r="H10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21" authorId="0" shapeId="0" xr:uid="{C6E9C12E-988A-4B87-8570-0931C0EA1729}">
      <text>
        <r>
          <rPr>
            <sz val="11"/>
            <color rgb="FF000000"/>
            <rFont val="Calibri"/>
            <family val="2"/>
            <charset val="1"/>
          </rPr>
          <t>RPO Woj. Kuj.-Pom</t>
        </r>
      </text>
    </comment>
    <comment ref="D23" authorId="0" shapeId="0" xr:uid="{9A697624-7D2B-4F5F-B8EB-7073AE070073}">
      <text>
        <r>
          <rPr>
            <sz val="11"/>
            <color rgb="FF000000"/>
            <rFont val="Calibri"/>
            <family val="2"/>
            <charset val="1"/>
          </rPr>
          <t xml:space="preserve">Autor:
</t>
        </r>
        <r>
          <rPr>
            <sz val="9"/>
            <color rgb="FF000000"/>
            <rFont val="Tahoma"/>
            <family val="2"/>
            <charset val="238"/>
          </rPr>
          <t>§6800</t>
        </r>
      </text>
    </comment>
  </commentList>
</comments>
</file>

<file path=xl/sharedStrings.xml><?xml version="1.0" encoding="utf-8"?>
<sst xmlns="http://schemas.openxmlformats.org/spreadsheetml/2006/main" count="122" uniqueCount="96">
  <si>
    <t>Załącznik Nr 1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</si>
  <si>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</si>
  <si>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</si>
  <si>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</si>
  <si>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</si>
  <si>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</si>
  <si>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</si>
  <si>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</si>
  <si>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</si>
  <si>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</si>
  <si>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WYDATKI OGÓŁEM:</t>
  </si>
  <si>
    <t>Wydatki na zadania własne:</t>
  </si>
  <si>
    <t>Załącznik Nr 3</t>
  </si>
  <si>
    <t>w tym:</t>
  </si>
  <si>
    <t>Planowane wydatki</t>
  </si>
  <si>
    <t>w okresie</t>
  </si>
  <si>
    <t>Lp.</t>
  </si>
  <si>
    <t>Program/Projekt</t>
  </si>
  <si>
    <t>Projektu</t>
  </si>
  <si>
    <t>Wydatki ogółem:</t>
  </si>
  <si>
    <t>wydatki bieżące</t>
  </si>
  <si>
    <t>wydatki majątkowe</t>
  </si>
  <si>
    <t>REGIONALNY PROGRAM OPERACYJNY WOJEWÓDZTWA KUJAWSKO - POMORSKIEGO</t>
  </si>
  <si>
    <t>Załącznik Nr 2</t>
  </si>
  <si>
    <t>Dział</t>
  </si>
  <si>
    <t xml:space="preserve">Prezydenta Miasta Włocławek </t>
  </si>
  <si>
    <t>przed zmianą</t>
  </si>
  <si>
    <t>Wydatki razem (8+9)</t>
  </si>
  <si>
    <t>Środki z budżetu krajowego*</t>
  </si>
  <si>
    <t>Środki z budżetu UE</t>
  </si>
  <si>
    <t>* środki własne jst, współfinansowanie z budżetu państwa oraz inne</t>
  </si>
  <si>
    <t>realizacji</t>
  </si>
  <si>
    <t xml:space="preserve">Wydatki
</t>
  </si>
  <si>
    <t>(5 + 6)</t>
  </si>
  <si>
    <t>(całkowita wartość Projektu)</t>
  </si>
  <si>
    <t>Środki z budżetu krajowego</t>
  </si>
  <si>
    <t>1</t>
  </si>
  <si>
    <t>Rozdział</t>
  </si>
  <si>
    <t>Zmiany w budżecie miasta Włocławek na 2022 rok</t>
  </si>
  <si>
    <t>Transport i łączność</t>
  </si>
  <si>
    <t>Lokalny transport zbiorowy</t>
  </si>
  <si>
    <t>Wydział Inwestycji - Projekt pn."Rozwój zrównoważonego transportu zbiorowego poprzez poprawę efektywności energetycznej, wdrażania technologii niskoemisyjnej we Włocławku, w ramach projektu BIT - CITY II - etap 2"</t>
  </si>
  <si>
    <t>wydatki inwestycyjne jednostek budżetowych</t>
  </si>
  <si>
    <t>Różne rozliczenia</t>
  </si>
  <si>
    <t>Rezerwy ogólne i celowe</t>
  </si>
  <si>
    <t>6800</t>
  </si>
  <si>
    <t>rezerwy na inwestycje i zakupy inwestycyjne</t>
  </si>
  <si>
    <t xml:space="preserve">  - rezerwa inwestycyjna</t>
  </si>
  <si>
    <t>do Zarządzenia NR 41/2022</t>
  </si>
  <si>
    <t>z dnia 17 lutego 2022 r.</t>
  </si>
  <si>
    <t>Zmiana planu wydatków majątkowych na 2022 rok</t>
  </si>
  <si>
    <t xml:space="preserve">Pozostałe </t>
  </si>
  <si>
    <t xml:space="preserve">Łączne </t>
  </si>
  <si>
    <t>Źródła finansowania</t>
  </si>
  <si>
    <t>środki</t>
  </si>
  <si>
    <t>Jednostka</t>
  </si>
  <si>
    <t xml:space="preserve">Nazwa zadania inwestycyjnego </t>
  </si>
  <si>
    <t>koszty</t>
  </si>
  <si>
    <t>rok</t>
  </si>
  <si>
    <t>wydzielone</t>
  </si>
  <si>
    <t>realizująca</t>
  </si>
  <si>
    <t>finansowe*</t>
  </si>
  <si>
    <t>budżetowy</t>
  </si>
  <si>
    <t xml:space="preserve">pochodzące </t>
  </si>
  <si>
    <t>wymienione</t>
  </si>
  <si>
    <t>rachunki</t>
  </si>
  <si>
    <t>zadanie</t>
  </si>
  <si>
    <t xml:space="preserve">własne </t>
  </si>
  <si>
    <t>z innych</t>
  </si>
  <si>
    <t>w art.5 ust.1</t>
  </si>
  <si>
    <t>jednostek</t>
  </si>
  <si>
    <t>(6+7+8)</t>
  </si>
  <si>
    <t>źródeł</t>
  </si>
  <si>
    <t>pkt 2 i 3 u.f.p.</t>
  </si>
  <si>
    <t>oświatowych</t>
  </si>
  <si>
    <t>OGÓŁEM:</t>
  </si>
  <si>
    <t>TRANSPORT I  ŁĄCZNOŚĆ</t>
  </si>
  <si>
    <t>Rozwój zrównoważonego transportu zbiorowego poprzez poprawę efektywności energetycznej, wdrażania technologii niskoemisyjnej we Włocławku w ramach projektu BIT - CITY II - etap 2</t>
  </si>
  <si>
    <t>Urząd Miasta /Wydział Inwestycji/</t>
  </si>
  <si>
    <t>REZERWA INWESTYCYJNA</t>
  </si>
  <si>
    <t>x</t>
  </si>
  <si>
    <t xml:space="preserve"> -</t>
  </si>
  <si>
    <t>Prezydenci</t>
  </si>
  <si>
    <t xml:space="preserve">Rezerwa inwestycyjna </t>
  </si>
  <si>
    <t>*  - łączne koszty finansowe obejmują wydatki majątkowe i wydatki bieżące</t>
  </si>
  <si>
    <t>Zmiana wydatków na programy i projekty realizowane ze środków pochodzących z funduszy strukturalnych i Funduszu Spójności</t>
  </si>
  <si>
    <t xml:space="preserve">
</t>
  </si>
  <si>
    <t>2022 rok</t>
  </si>
  <si>
    <t>Klasyfikacja</t>
  </si>
  <si>
    <t xml:space="preserve"> (dział, </t>
  </si>
  <si>
    <t>rozdział)</t>
  </si>
  <si>
    <t>1.27</t>
  </si>
  <si>
    <t xml:space="preserve">Rozwój zrównoważonego transportu zbiorowego poprzez poprawę efektywności energetycznej, wdrażania technologii niskoemisyjnej we Włocławku, w ramach projektu BIT - CITY II etap 2    </t>
  </si>
  <si>
    <t>w tym: /Urząd Miasta/</t>
  </si>
  <si>
    <t>dz. 600</t>
  </si>
  <si>
    <t>rozdz. 60004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</si>
</sst>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7"/>
      <name val="Arial CE"/>
      <family val="2"/>
      <charset val="238"/>
    </font>
    <font>
      <u/>
      <sz val="8"/>
      <name val="Arial CE"/>
      <charset val="238"/>
    </font>
    <font>
      <sz val="11"/>
      <name val="Arial CE"/>
      <family val="2"/>
      <charset val="238"/>
    </font>
    <font>
      <b/>
      <sz val="7"/>
      <name val="Arial CE"/>
      <charset val="238"/>
    </font>
    <font>
      <b/>
      <u/>
      <sz val="8"/>
      <name val="Arial CE"/>
      <charset val="238"/>
    </font>
    <font>
      <u/>
      <sz val="6"/>
      <name val="Arial CE"/>
      <charset val="238"/>
    </font>
    <font>
      <sz val="6"/>
      <name val="Arial CE"/>
      <charset val="238"/>
    </font>
    <font>
      <sz val="11"/>
      <color rgb="FF000000"/>
      <name val="Calibri"/>
      <family val="2"/>
      <charset val="1"/>
    </font>
    <font>
      <sz val="9"/>
      <color rgb="FF000000"/>
      <name val="Tahoma"/>
      <family val="2"/>
      <charset val="238"/>
    </font>
    <font>
      <b/>
      <sz val="9"/>
      <name val="Arial CE"/>
      <family val="2"/>
      <charset val="238"/>
    </font>
    <font>
      <b/>
      <u/>
      <sz val="8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 style="thick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/>
  </cellStyleXfs>
  <cellXfs count="201">
    <xf numFmtId="0" fontId="0" fillId="0" borderId="0" xfId="0"/>
    <xf numFmtId="0" fontId="2" fillId="0" borderId="0" xfId="0" applyFont="1"/>
    <xf numFmtId="0" fontId="4" fillId="0" borderId="0" xfId="1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49" fontId="5" fillId="0" borderId="0" xfId="0" applyNumberFormat="1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2" fillId="0" borderId="0" xfId="0" applyFont="1" applyAlignment="1">
      <alignment horizontal="center"/>
    </xf>
    <xf numFmtId="0" fontId="9" fillId="0" borderId="0" xfId="1" applyFont="1" applyAlignment="1">
      <alignment horizontal="centerContinuous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8" xfId="1" applyFont="1" applyBorder="1" applyAlignment="1">
      <alignment vertical="center"/>
    </xf>
    <xf numFmtId="4" fontId="10" fillId="0" borderId="0" xfId="1" applyNumberFormat="1" applyFont="1"/>
    <xf numFmtId="0" fontId="10" fillId="0" borderId="0" xfId="1" applyFont="1"/>
    <xf numFmtId="0" fontId="9" fillId="0" borderId="4" xfId="1" applyFont="1" applyBorder="1" applyAlignment="1">
      <alignment horizontal="center" vertical="center"/>
    </xf>
    <xf numFmtId="3" fontId="10" fillId="0" borderId="0" xfId="1" applyNumberFormat="1" applyFont="1"/>
    <xf numFmtId="0" fontId="2" fillId="0" borderId="1" xfId="0" applyFont="1" applyBorder="1"/>
    <xf numFmtId="49" fontId="2" fillId="0" borderId="1" xfId="0" applyNumberFormat="1" applyFont="1" applyBorder="1"/>
    <xf numFmtId="0" fontId="7" fillId="0" borderId="2" xfId="0" applyFont="1" applyBorder="1"/>
    <xf numFmtId="0" fontId="7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8" fillId="0" borderId="0" xfId="0" applyFont="1"/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right"/>
    </xf>
    <xf numFmtId="49" fontId="2" fillId="0" borderId="4" xfId="0" applyNumberFormat="1" applyFont="1" applyBorder="1" applyAlignment="1">
      <alignment horizontal="right"/>
    </xf>
    <xf numFmtId="0" fontId="7" fillId="0" borderId="10" xfId="0" applyFont="1" applyBorder="1"/>
    <xf numFmtId="4" fontId="7" fillId="0" borderId="11" xfId="0" applyNumberFormat="1" applyFont="1" applyBorder="1"/>
    <xf numFmtId="0" fontId="7" fillId="0" borderId="12" xfId="0" applyFont="1" applyBorder="1"/>
    <xf numFmtId="4" fontId="7" fillId="0" borderId="13" xfId="0" applyNumberFormat="1" applyFont="1" applyBorder="1"/>
    <xf numFmtId="3" fontId="7" fillId="0" borderId="4" xfId="0" applyNumberFormat="1" applyFont="1" applyBorder="1" applyAlignment="1">
      <alignment horizontal="right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4" fontId="7" fillId="0" borderId="13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/>
    </xf>
    <xf numFmtId="0" fontId="2" fillId="0" borderId="5" xfId="0" applyFont="1" applyBorder="1"/>
    <xf numFmtId="4" fontId="2" fillId="0" borderId="4" xfId="0" applyNumberFormat="1" applyFont="1" applyBorder="1"/>
    <xf numFmtId="3" fontId="2" fillId="0" borderId="5" xfId="0" applyNumberFormat="1" applyFont="1" applyBorder="1"/>
    <xf numFmtId="3" fontId="2" fillId="0" borderId="8" xfId="0" applyNumberFormat="1" applyFont="1" applyBorder="1"/>
    <xf numFmtId="4" fontId="1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4" fontId="1" fillId="0" borderId="4" xfId="0" applyNumberFormat="1" applyFont="1" applyBorder="1"/>
    <xf numFmtId="4" fontId="1" fillId="0" borderId="7" xfId="0" applyNumberFormat="1" applyFont="1" applyBorder="1"/>
    <xf numFmtId="0" fontId="8" fillId="0" borderId="7" xfId="0" applyFont="1" applyBorder="1" applyAlignment="1">
      <alignment horizontal="right"/>
    </xf>
    <xf numFmtId="0" fontId="8" fillId="0" borderId="7" xfId="0" applyFont="1" applyBorder="1"/>
    <xf numFmtId="49" fontId="8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8" fillId="0" borderId="0" xfId="0" applyFont="1" applyAlignment="1">
      <alignment horizontal="right"/>
    </xf>
    <xf numFmtId="0" fontId="12" fillId="0" borderId="17" xfId="1" applyFont="1" applyBorder="1" applyAlignment="1">
      <alignment horizontal="center" vertical="center"/>
    </xf>
    <xf numFmtId="4" fontId="10" fillId="0" borderId="18" xfId="1" applyNumberFormat="1" applyFont="1" applyBorder="1" applyAlignment="1">
      <alignment vertical="center"/>
    </xf>
    <xf numFmtId="4" fontId="10" fillId="0" borderId="17" xfId="1" applyNumberFormat="1" applyFont="1" applyBorder="1" applyAlignment="1">
      <alignment vertical="center"/>
    </xf>
    <xf numFmtId="49" fontId="10" fillId="0" borderId="1" xfId="1" applyNumberFormat="1" applyFont="1" applyBorder="1" applyAlignment="1">
      <alignment horizontal="center" vertical="center"/>
    </xf>
    <xf numFmtId="3" fontId="4" fillId="0" borderId="0" xfId="1" applyNumberFormat="1" applyFont="1"/>
    <xf numFmtId="49" fontId="4" fillId="0" borderId="20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top"/>
    </xf>
    <xf numFmtId="0" fontId="4" fillId="0" borderId="21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4" fontId="4" fillId="0" borderId="21" xfId="1" applyNumberFormat="1" applyFont="1" applyBorder="1"/>
    <xf numFmtId="4" fontId="4" fillId="0" borderId="29" xfId="1" applyNumberFormat="1" applyFont="1" applyBorder="1"/>
    <xf numFmtId="4" fontId="4" fillId="0" borderId="25" xfId="1" applyNumberFormat="1" applyFont="1" applyBorder="1"/>
    <xf numFmtId="4" fontId="4" fillId="0" borderId="30" xfId="1" applyNumberFormat="1" applyFont="1" applyBorder="1"/>
    <xf numFmtId="0" fontId="4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3" fontId="4" fillId="2" borderId="0" xfId="1" applyNumberFormat="1" applyFont="1" applyFill="1"/>
    <xf numFmtId="3" fontId="4" fillId="2" borderId="0" xfId="1" applyNumberFormat="1" applyFont="1" applyFill="1" applyAlignment="1">
      <alignment horizontal="right"/>
    </xf>
    <xf numFmtId="0" fontId="4" fillId="0" borderId="0" xfId="1" applyFont="1" applyAlignment="1">
      <alignment horizontal="center" vertical="center"/>
    </xf>
    <xf numFmtId="4" fontId="4" fillId="0" borderId="0" xfId="1" applyNumberFormat="1" applyFont="1"/>
    <xf numFmtId="0" fontId="11" fillId="0" borderId="1" xfId="1" applyFont="1" applyBorder="1" applyAlignment="1">
      <alignment horizontal="center" vertical="top" wrapText="1"/>
    </xf>
    <xf numFmtId="0" fontId="10" fillId="0" borderId="16" xfId="1" applyFont="1" applyBorder="1" applyAlignment="1">
      <alignment horizontal="centerContinuous" vertical="center"/>
    </xf>
    <xf numFmtId="0" fontId="10" fillId="0" borderId="19" xfId="1" applyFont="1" applyBorder="1" applyAlignment="1">
      <alignment horizontal="centerContinuous" vertical="center"/>
    </xf>
    <xf numFmtId="0" fontId="10" fillId="0" borderId="17" xfId="1" applyFont="1" applyBorder="1" applyAlignment="1">
      <alignment horizontal="centerContinuous" vertical="center"/>
    </xf>
    <xf numFmtId="0" fontId="14" fillId="0" borderId="0" xfId="0" applyFont="1"/>
    <xf numFmtId="0" fontId="10" fillId="0" borderId="27" xfId="1" applyFont="1" applyBorder="1" applyAlignment="1">
      <alignment vertical="center" wrapText="1"/>
    </xf>
    <xf numFmtId="4" fontId="10" fillId="0" borderId="28" xfId="0" applyNumberFormat="1" applyFont="1" applyBorder="1" applyAlignment="1">
      <alignment horizontal="right" vertical="center"/>
    </xf>
    <xf numFmtId="4" fontId="10" fillId="0" borderId="26" xfId="0" applyNumberFormat="1" applyFont="1" applyBorder="1" applyAlignment="1">
      <alignment horizontal="right" vertical="center"/>
    </xf>
    <xf numFmtId="4" fontId="1" fillId="0" borderId="15" xfId="0" applyNumberFormat="1" applyFont="1" applyBorder="1"/>
    <xf numFmtId="0" fontId="15" fillId="0" borderId="0" xfId="0" applyFont="1" applyAlignment="1">
      <alignment horizontal="center"/>
    </xf>
    <xf numFmtId="4" fontId="7" fillId="0" borderId="32" xfId="0" applyNumberFormat="1" applyFont="1" applyBorder="1"/>
    <xf numFmtId="0" fontId="2" fillId="0" borderId="5" xfId="0" applyFont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center"/>
    </xf>
    <xf numFmtId="3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/>
    <xf numFmtId="0" fontId="15" fillId="0" borderId="0" xfId="0" applyFont="1"/>
    <xf numFmtId="0" fontId="7" fillId="0" borderId="6" xfId="0" applyFont="1" applyBorder="1"/>
    <xf numFmtId="0" fontId="7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7" fillId="0" borderId="9" xfId="0" applyFont="1" applyBorder="1"/>
    <xf numFmtId="0" fontId="7" fillId="0" borderId="9" xfId="0" applyFont="1" applyBorder="1" applyAlignment="1">
      <alignment horizontal="center"/>
    </xf>
    <xf numFmtId="0" fontId="15" fillId="0" borderId="4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1" fontId="19" fillId="0" borderId="18" xfId="0" applyNumberFormat="1" applyFont="1" applyBorder="1" applyAlignment="1">
      <alignment horizontal="center" vertical="center" wrapText="1"/>
    </xf>
    <xf numFmtId="1" fontId="19" fillId="0" borderId="18" xfId="0" applyNumberFormat="1" applyFont="1" applyBorder="1" applyAlignment="1">
      <alignment vertical="center" wrapText="1"/>
    </xf>
    <xf numFmtId="1" fontId="16" fillId="0" borderId="18" xfId="0" applyNumberFormat="1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4" fontId="19" fillId="0" borderId="18" xfId="0" applyNumberFormat="1" applyFont="1" applyBorder="1" applyAlignment="1">
      <alignment horizontal="right" vertical="center" wrapText="1"/>
    </xf>
    <xf numFmtId="3" fontId="20" fillId="0" borderId="18" xfId="0" applyNumberFormat="1" applyFont="1" applyBorder="1" applyAlignment="1">
      <alignment horizontal="center" vertical="center" wrapText="1"/>
    </xf>
    <xf numFmtId="0" fontId="1" fillId="0" borderId="0" xfId="0" applyFont="1"/>
    <xf numFmtId="1" fontId="13" fillId="0" borderId="18" xfId="0" applyNumberFormat="1" applyFont="1" applyBorder="1" applyAlignment="1">
      <alignment horizontal="center" vertical="center" wrapText="1"/>
    </xf>
    <xf numFmtId="1" fontId="1" fillId="0" borderId="18" xfId="0" applyNumberFormat="1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3" fontId="21" fillId="0" borderId="18" xfId="0" applyNumberFormat="1" applyFont="1" applyBorder="1" applyAlignment="1">
      <alignment horizontal="center" vertical="center" wrapText="1"/>
    </xf>
    <xf numFmtId="1" fontId="13" fillId="0" borderId="7" xfId="0" applyNumberFormat="1" applyFont="1" applyBorder="1" applyAlignment="1">
      <alignment vertical="center" wrapText="1"/>
    </xf>
    <xf numFmtId="1" fontId="1" fillId="0" borderId="7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horizontal="right" vertical="center" wrapText="1"/>
    </xf>
    <xf numFmtId="0" fontId="2" fillId="0" borderId="33" xfId="0" applyFont="1" applyBorder="1" applyAlignment="1">
      <alignment vertical="center" wrapText="1"/>
    </xf>
    <xf numFmtId="0" fontId="7" fillId="0" borderId="33" xfId="0" applyFont="1" applyBorder="1" applyAlignment="1">
      <alignment horizontal="center" vertical="center" wrapText="1"/>
    </xf>
    <xf numFmtId="49" fontId="1" fillId="0" borderId="34" xfId="0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vertical="center" wrapText="1"/>
    </xf>
    <xf numFmtId="4" fontId="13" fillId="0" borderId="33" xfId="0" applyNumberFormat="1" applyFont="1" applyBorder="1" applyAlignment="1">
      <alignment horizontal="right" vertical="center" wrapText="1"/>
    </xf>
    <xf numFmtId="4" fontId="13" fillId="0" borderId="33" xfId="0" applyNumberFormat="1" applyFont="1" applyBorder="1" applyAlignment="1">
      <alignment horizontal="center" vertical="center" wrapText="1"/>
    </xf>
    <xf numFmtId="4" fontId="2" fillId="0" borderId="34" xfId="0" applyNumberFormat="1" applyFont="1" applyBorder="1" applyAlignment="1">
      <alignment horizontal="center" vertical="center" wrapText="1"/>
    </xf>
    <xf numFmtId="4" fontId="7" fillId="0" borderId="33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3" fillId="0" borderId="18" xfId="0" applyNumberFormat="1" applyFont="1" applyBorder="1" applyAlignment="1">
      <alignment horizontal="center" vertical="center" wrapText="1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7" fillId="0" borderId="18" xfId="0" applyNumberFormat="1" applyFont="1" applyBorder="1" applyAlignment="1">
      <alignment horizontal="center" vertical="center" wrapText="1"/>
    </xf>
    <xf numFmtId="4" fontId="10" fillId="0" borderId="17" xfId="1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0" fontId="10" fillId="0" borderId="20" xfId="1" applyFont="1" applyBorder="1" applyAlignment="1">
      <alignment vertical="center" wrapText="1"/>
    </xf>
    <xf numFmtId="4" fontId="9" fillId="0" borderId="31" xfId="0" applyNumberFormat="1" applyFont="1" applyBorder="1" applyAlignment="1">
      <alignment horizontal="center" vertical="center" wrapText="1"/>
    </xf>
    <xf numFmtId="4" fontId="10" fillId="0" borderId="23" xfId="0" applyNumberFormat="1" applyFont="1" applyBorder="1" applyAlignment="1">
      <alignment horizontal="right" vertical="center" wrapText="1"/>
    </xf>
    <xf numFmtId="4" fontId="10" fillId="0" borderId="24" xfId="0" applyNumberFormat="1" applyFont="1" applyBorder="1" applyAlignment="1">
      <alignment horizontal="right" vertical="center" wrapText="1"/>
    </xf>
    <xf numFmtId="0" fontId="4" fillId="2" borderId="22" xfId="1" applyFont="1" applyFill="1" applyBorder="1" applyAlignment="1">
      <alignment vertical="top" wrapText="1"/>
    </xf>
    <xf numFmtId="4" fontId="4" fillId="0" borderId="21" xfId="1" applyNumberFormat="1" applyFont="1" applyBorder="1" applyAlignment="1">
      <alignment horizontal="center"/>
    </xf>
    <xf numFmtId="4" fontId="4" fillId="0" borderId="25" xfId="1" applyNumberFormat="1" applyFont="1" applyBorder="1" applyAlignment="1">
      <alignment horizontal="center"/>
    </xf>
    <xf numFmtId="4" fontId="4" fillId="0" borderId="25" xfId="1" applyNumberFormat="1" applyFont="1" applyBorder="1" applyAlignment="1">
      <alignment horizontal="right"/>
    </xf>
    <xf numFmtId="4" fontId="4" fillId="0" borderId="0" xfId="1" applyNumberFormat="1" applyFont="1" applyAlignment="1">
      <alignment horizontal="center"/>
    </xf>
    <xf numFmtId="4" fontId="4" fillId="0" borderId="0" xfId="1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1" fillId="0" borderId="14" xfId="0" applyFont="1" applyBorder="1" applyAlignment="1">
      <alignment wrapText="1"/>
    </xf>
    <xf numFmtId="49" fontId="1" fillId="0" borderId="4" xfId="0" applyNumberFormat="1" applyFont="1" applyBorder="1"/>
    <xf numFmtId="0" fontId="7" fillId="0" borderId="18" xfId="0" applyFont="1" applyBorder="1" applyAlignment="1">
      <alignment horizontal="center" vertical="center" wrapText="1"/>
    </xf>
    <xf numFmtId="4" fontId="24" fillId="0" borderId="18" xfId="0" applyNumberFormat="1" applyFont="1" applyBorder="1" applyAlignment="1">
      <alignment horizontal="right" vertical="center" wrapText="1"/>
    </xf>
    <xf numFmtId="3" fontId="24" fillId="0" borderId="0" xfId="0" applyNumberFormat="1" applyFont="1"/>
    <xf numFmtId="0" fontId="24" fillId="0" borderId="0" xfId="0" applyFont="1"/>
    <xf numFmtId="1" fontId="25" fillId="0" borderId="18" xfId="0" applyNumberFormat="1" applyFont="1" applyBorder="1" applyAlignment="1">
      <alignment vertical="center" wrapText="1"/>
    </xf>
    <xf numFmtId="1" fontId="25" fillId="0" borderId="7" xfId="0" applyNumberFormat="1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3" fontId="21" fillId="0" borderId="33" xfId="0" applyNumberFormat="1" applyFont="1" applyBorder="1" applyAlignment="1">
      <alignment horizontal="center" vertical="center" wrapText="1"/>
    </xf>
    <xf numFmtId="0" fontId="3" fillId="0" borderId="0" xfId="1" applyFont="1"/>
    <xf numFmtId="0" fontId="4" fillId="0" borderId="20" xfId="1" applyFont="1" applyBorder="1" applyAlignment="1">
      <alignment vertical="center"/>
    </xf>
    <xf numFmtId="4" fontId="4" fillId="0" borderId="20" xfId="1" applyNumberFormat="1" applyFont="1" applyBorder="1" applyAlignment="1">
      <alignment horizontal="center" vertical="center"/>
    </xf>
    <xf numFmtId="4" fontId="4" fillId="0" borderId="20" xfId="1" applyNumberFormat="1" applyFont="1" applyBorder="1" applyAlignment="1">
      <alignment vertical="center"/>
    </xf>
    <xf numFmtId="0" fontId="4" fillId="0" borderId="25" xfId="1" applyFont="1" applyBorder="1" applyAlignment="1">
      <alignment vertical="center"/>
    </xf>
    <xf numFmtId="4" fontId="4" fillId="0" borderId="25" xfId="1" applyNumberFormat="1" applyFont="1" applyBorder="1" applyAlignment="1">
      <alignment horizontal="center" vertical="center"/>
    </xf>
    <xf numFmtId="4" fontId="4" fillId="0" borderId="25" xfId="1" applyNumberFormat="1" applyFont="1" applyBorder="1" applyAlignment="1">
      <alignment vertical="center"/>
    </xf>
    <xf numFmtId="4" fontId="0" fillId="0" borderId="23" xfId="0" applyNumberFormat="1" applyFont="1" applyBorder="1" applyAlignment="1">
      <alignment horizontal="center"/>
    </xf>
    <xf numFmtId="4" fontId="0" fillId="0" borderId="24" xfId="0" applyNumberFormat="1" applyFont="1" applyBorder="1" applyAlignment="1">
      <alignment horizontal="center"/>
    </xf>
    <xf numFmtId="0" fontId="4" fillId="2" borderId="21" xfId="1" applyFont="1" applyFill="1" applyBorder="1"/>
    <xf numFmtId="0" fontId="4" fillId="2" borderId="25" xfId="1" applyFont="1" applyFill="1" applyBorder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Normalny" xfId="0" builtinId="0"/>
    <cellStyle name="Normalny_zal_Szczecin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600120</xdr:colOff>
      <xdr:row>21</xdr:row>
      <xdr:rowOff>360</xdr:rowOff>
    </xdr:from>
    <xdr:to>
      <xdr:col>3</xdr:col>
      <xdr:colOff>780905</xdr:colOff>
      <xdr:row>22</xdr:row>
      <xdr:rowOff>146765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26211BB-3724-40FD-89FF-355A43841340}"/>
            </a:ext>
          </a:extLst>
        </xdr:cNvPr>
        <xdr:cNvSpPr/>
      </xdr:nvSpPr>
      <xdr:spPr>
        <a:xfrm>
          <a:off x="1428795" y="407706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21</xdr:row>
      <xdr:rowOff>360</xdr:rowOff>
    </xdr:from>
    <xdr:to>
      <xdr:col>3</xdr:col>
      <xdr:colOff>780905</xdr:colOff>
      <xdr:row>22</xdr:row>
      <xdr:rowOff>146765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7B9AC3DC-2859-4916-A4D8-ED414020866D}"/>
            </a:ext>
          </a:extLst>
        </xdr:cNvPr>
        <xdr:cNvSpPr/>
      </xdr:nvSpPr>
      <xdr:spPr>
        <a:xfrm>
          <a:off x="1428795" y="407706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21</xdr:row>
      <xdr:rowOff>0</xdr:rowOff>
    </xdr:from>
    <xdr:to>
      <xdr:col>3</xdr:col>
      <xdr:colOff>780905</xdr:colOff>
      <xdr:row>22</xdr:row>
      <xdr:rowOff>144020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840AFA6F-23C7-42A5-8BB2-238CC5AC63DE}"/>
            </a:ext>
          </a:extLst>
        </xdr:cNvPr>
        <xdr:cNvSpPr/>
      </xdr:nvSpPr>
      <xdr:spPr>
        <a:xfrm>
          <a:off x="1428795" y="4076700"/>
          <a:ext cx="183960" cy="26149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21</xdr:row>
      <xdr:rowOff>0</xdr:rowOff>
    </xdr:from>
    <xdr:to>
      <xdr:col>3</xdr:col>
      <xdr:colOff>780905</xdr:colOff>
      <xdr:row>22</xdr:row>
      <xdr:rowOff>144020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69D00036-C749-427D-9C59-102D14D7B425}"/>
            </a:ext>
          </a:extLst>
        </xdr:cNvPr>
        <xdr:cNvSpPr/>
      </xdr:nvSpPr>
      <xdr:spPr>
        <a:xfrm>
          <a:off x="1428795" y="4076700"/>
          <a:ext cx="183960" cy="26149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21</xdr:row>
      <xdr:rowOff>0</xdr:rowOff>
    </xdr:from>
    <xdr:to>
      <xdr:col>3</xdr:col>
      <xdr:colOff>780905</xdr:colOff>
      <xdr:row>22</xdr:row>
      <xdr:rowOff>146405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C2B9A26C-3CDC-4D2D-93EE-C556C08C8DFF}"/>
            </a:ext>
          </a:extLst>
        </xdr:cNvPr>
        <xdr:cNvSpPr/>
      </xdr:nvSpPr>
      <xdr:spPr>
        <a:xfrm>
          <a:off x="1428795" y="407670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21</xdr:row>
      <xdr:rowOff>0</xdr:rowOff>
    </xdr:from>
    <xdr:to>
      <xdr:col>3</xdr:col>
      <xdr:colOff>780905</xdr:colOff>
      <xdr:row>22</xdr:row>
      <xdr:rowOff>146405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31DBC557-D310-4D9E-8FD1-18A4EB408DC4}"/>
            </a:ext>
          </a:extLst>
        </xdr:cNvPr>
        <xdr:cNvSpPr/>
      </xdr:nvSpPr>
      <xdr:spPr>
        <a:xfrm>
          <a:off x="1428795" y="407670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21</xdr:row>
      <xdr:rowOff>0</xdr:rowOff>
    </xdr:from>
    <xdr:to>
      <xdr:col>3</xdr:col>
      <xdr:colOff>780905</xdr:colOff>
      <xdr:row>22</xdr:row>
      <xdr:rowOff>141335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4738F0BB-2E95-45AE-8386-DF1E98DC1216}"/>
            </a:ext>
          </a:extLst>
        </xdr:cNvPr>
        <xdr:cNvSpPr/>
      </xdr:nvSpPr>
      <xdr:spPr>
        <a:xfrm>
          <a:off x="1428795" y="4076700"/>
          <a:ext cx="183960" cy="25881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600120</xdr:colOff>
      <xdr:row>21</xdr:row>
      <xdr:rowOff>0</xdr:rowOff>
    </xdr:from>
    <xdr:to>
      <xdr:col>3</xdr:col>
      <xdr:colOff>780905</xdr:colOff>
      <xdr:row>22</xdr:row>
      <xdr:rowOff>141335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ED5A9653-C363-4EE1-8C40-898786127B14}"/>
            </a:ext>
          </a:extLst>
        </xdr:cNvPr>
        <xdr:cNvSpPr/>
      </xdr:nvSpPr>
      <xdr:spPr>
        <a:xfrm>
          <a:off x="1428795" y="4076700"/>
          <a:ext cx="183960" cy="25881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3</xdr:col>
      <xdr:colOff>600120</xdr:colOff>
      <xdr:row>21</xdr:row>
      <xdr:rowOff>360</xdr:rowOff>
    </xdr:from>
    <xdr:ext cx="183960" cy="263880"/>
    <xdr:sp macro="" textlink="">
      <xdr:nvSpPr>
        <xdr:cNvPr id="10" name="pole tekstowe 1">
          <a:extLst>
            <a:ext uri="{FF2B5EF4-FFF2-40B4-BE49-F238E27FC236}">
              <a16:creationId xmlns:a16="http://schemas.microsoft.com/office/drawing/2014/main" id="{D822E472-47AC-4787-B48D-C323D236F4C2}"/>
            </a:ext>
          </a:extLst>
        </xdr:cNvPr>
        <xdr:cNvSpPr/>
      </xdr:nvSpPr>
      <xdr:spPr>
        <a:xfrm>
          <a:off x="1428795" y="407706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600120</xdr:colOff>
      <xdr:row>21</xdr:row>
      <xdr:rowOff>360</xdr:rowOff>
    </xdr:from>
    <xdr:ext cx="183960" cy="263880"/>
    <xdr:sp macro="" textlink="">
      <xdr:nvSpPr>
        <xdr:cNvPr id="11" name="pole tekstowe 2">
          <a:extLst>
            <a:ext uri="{FF2B5EF4-FFF2-40B4-BE49-F238E27FC236}">
              <a16:creationId xmlns:a16="http://schemas.microsoft.com/office/drawing/2014/main" id="{6EA002B7-ADBE-4299-8681-749D3D39A67A}"/>
            </a:ext>
          </a:extLst>
        </xdr:cNvPr>
        <xdr:cNvSpPr/>
      </xdr:nvSpPr>
      <xdr:spPr>
        <a:xfrm>
          <a:off x="1428795" y="407706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600120</xdr:colOff>
      <xdr:row>21</xdr:row>
      <xdr:rowOff>0</xdr:rowOff>
    </xdr:from>
    <xdr:ext cx="183960" cy="261495"/>
    <xdr:sp macro="" textlink="">
      <xdr:nvSpPr>
        <xdr:cNvPr id="12" name="pole tekstowe 3">
          <a:extLst>
            <a:ext uri="{FF2B5EF4-FFF2-40B4-BE49-F238E27FC236}">
              <a16:creationId xmlns:a16="http://schemas.microsoft.com/office/drawing/2014/main" id="{843548DF-6688-4281-A1CB-8B537D26D782}"/>
            </a:ext>
          </a:extLst>
        </xdr:cNvPr>
        <xdr:cNvSpPr/>
      </xdr:nvSpPr>
      <xdr:spPr>
        <a:xfrm>
          <a:off x="1428795" y="4076700"/>
          <a:ext cx="183960" cy="26149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600120</xdr:colOff>
      <xdr:row>21</xdr:row>
      <xdr:rowOff>0</xdr:rowOff>
    </xdr:from>
    <xdr:ext cx="183960" cy="261495"/>
    <xdr:sp macro="" textlink="">
      <xdr:nvSpPr>
        <xdr:cNvPr id="13" name="pole tekstowe 4">
          <a:extLst>
            <a:ext uri="{FF2B5EF4-FFF2-40B4-BE49-F238E27FC236}">
              <a16:creationId xmlns:a16="http://schemas.microsoft.com/office/drawing/2014/main" id="{C8422096-90BD-4535-A305-AC5DDD219F0E}"/>
            </a:ext>
          </a:extLst>
        </xdr:cNvPr>
        <xdr:cNvSpPr/>
      </xdr:nvSpPr>
      <xdr:spPr>
        <a:xfrm>
          <a:off x="1428795" y="4076700"/>
          <a:ext cx="183960" cy="261495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600120</xdr:colOff>
      <xdr:row>21</xdr:row>
      <xdr:rowOff>0</xdr:rowOff>
    </xdr:from>
    <xdr:ext cx="183960" cy="263880"/>
    <xdr:sp macro="" textlink="">
      <xdr:nvSpPr>
        <xdr:cNvPr id="14" name="pole tekstowe 5">
          <a:extLst>
            <a:ext uri="{FF2B5EF4-FFF2-40B4-BE49-F238E27FC236}">
              <a16:creationId xmlns:a16="http://schemas.microsoft.com/office/drawing/2014/main" id="{CD25EC30-DBB5-4EDB-88DE-1DA385CBD752}"/>
            </a:ext>
          </a:extLst>
        </xdr:cNvPr>
        <xdr:cNvSpPr/>
      </xdr:nvSpPr>
      <xdr:spPr>
        <a:xfrm>
          <a:off x="1428795" y="407670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600120</xdr:colOff>
      <xdr:row>21</xdr:row>
      <xdr:rowOff>0</xdr:rowOff>
    </xdr:from>
    <xdr:ext cx="183960" cy="263880"/>
    <xdr:sp macro="" textlink="">
      <xdr:nvSpPr>
        <xdr:cNvPr id="15" name="pole tekstowe 6">
          <a:extLst>
            <a:ext uri="{FF2B5EF4-FFF2-40B4-BE49-F238E27FC236}">
              <a16:creationId xmlns:a16="http://schemas.microsoft.com/office/drawing/2014/main" id="{36270EE0-48F5-4210-A087-1A355060BA94}"/>
            </a:ext>
          </a:extLst>
        </xdr:cNvPr>
        <xdr:cNvSpPr/>
      </xdr:nvSpPr>
      <xdr:spPr>
        <a:xfrm>
          <a:off x="1428795" y="4076700"/>
          <a:ext cx="183960" cy="2638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600120</xdr:colOff>
      <xdr:row>21</xdr:row>
      <xdr:rowOff>0</xdr:rowOff>
    </xdr:from>
    <xdr:ext cx="183960" cy="258810"/>
    <xdr:sp macro="" textlink="">
      <xdr:nvSpPr>
        <xdr:cNvPr id="16" name="pole tekstowe 7">
          <a:extLst>
            <a:ext uri="{FF2B5EF4-FFF2-40B4-BE49-F238E27FC236}">
              <a16:creationId xmlns:a16="http://schemas.microsoft.com/office/drawing/2014/main" id="{23552302-34AD-408B-BD44-27D84CA07E64}"/>
            </a:ext>
          </a:extLst>
        </xdr:cNvPr>
        <xdr:cNvSpPr/>
      </xdr:nvSpPr>
      <xdr:spPr>
        <a:xfrm>
          <a:off x="1428795" y="4076700"/>
          <a:ext cx="183960" cy="25881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600120</xdr:colOff>
      <xdr:row>21</xdr:row>
      <xdr:rowOff>0</xdr:rowOff>
    </xdr:from>
    <xdr:ext cx="183960" cy="258810"/>
    <xdr:sp macro="" textlink="">
      <xdr:nvSpPr>
        <xdr:cNvPr id="17" name="pole tekstowe 8">
          <a:extLst>
            <a:ext uri="{FF2B5EF4-FFF2-40B4-BE49-F238E27FC236}">
              <a16:creationId xmlns:a16="http://schemas.microsoft.com/office/drawing/2014/main" id="{62E65C0B-4349-43B9-A184-E9D89EBF18C8}"/>
            </a:ext>
          </a:extLst>
        </xdr:cNvPr>
        <xdr:cNvSpPr/>
      </xdr:nvSpPr>
      <xdr:spPr>
        <a:xfrm>
          <a:off x="1428795" y="4076700"/>
          <a:ext cx="183960" cy="25881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6"/>
  <sheetViews>
    <sheetView tabSelected="1" zoomScale="130" zoomScaleNormal="130" workbookViewId="0">
      <selection activeCell="I17" sqref="I17"/>
    </sheetView>
  </sheetViews>
  <sheetFormatPr defaultRowHeight="15" x14ac:dyDescent="0.25"/>
  <cols>
    <col min="1" max="1" width="4.140625" style="166" customWidth="1"/>
    <col min="2" max="2" width="6" style="166" customWidth="1"/>
    <col min="3" max="3" width="5" style="166" customWidth="1"/>
    <col min="4" max="4" width="39.5703125" style="166" customWidth="1"/>
    <col min="5" max="5" width="13" style="166" customWidth="1"/>
    <col min="6" max="6" width="10.5703125" style="166" customWidth="1"/>
    <col min="7" max="7" width="10.28515625" style="166" customWidth="1"/>
    <col min="8" max="8" width="13" style="166" customWidth="1"/>
    <col min="9" max="9" width="10.28515625" style="166" customWidth="1"/>
    <col min="10" max="16384" width="9.140625" style="166"/>
  </cols>
  <sheetData>
    <row r="1" spans="1:8" ht="12.75" customHeight="1" x14ac:dyDescent="0.25">
      <c r="A1" s="1"/>
      <c r="B1" s="1"/>
      <c r="C1" s="3"/>
      <c r="D1" s="4"/>
      <c r="E1" s="4"/>
      <c r="F1" s="4" t="s">
        <v>0</v>
      </c>
      <c r="G1" s="1"/>
      <c r="H1" s="1"/>
    </row>
    <row r="2" spans="1:8" ht="12.75" customHeight="1" x14ac:dyDescent="0.25">
      <c r="A2" s="1"/>
      <c r="B2" s="1"/>
      <c r="C2" s="3"/>
      <c r="D2" s="4"/>
      <c r="E2" s="4"/>
      <c r="F2" s="4" t="s">
        <v>48</v>
      </c>
      <c r="G2" s="1"/>
      <c r="H2" s="1"/>
    </row>
    <row r="3" spans="1:8" ht="12.75" customHeight="1" x14ac:dyDescent="0.25">
      <c r="A3" s="1"/>
      <c r="B3" s="1"/>
      <c r="C3" s="3"/>
      <c r="D3" s="4"/>
      <c r="E3" s="4"/>
      <c r="F3" s="4" t="s">
        <v>25</v>
      </c>
      <c r="G3" s="1"/>
      <c r="H3" s="1"/>
    </row>
    <row r="4" spans="1:8" ht="12.75" customHeight="1" x14ac:dyDescent="0.25">
      <c r="A4" s="1"/>
      <c r="B4" s="1"/>
      <c r="C4" s="3"/>
      <c r="D4" s="4"/>
      <c r="E4" s="4"/>
      <c r="F4" s="4" t="s">
        <v>49</v>
      </c>
      <c r="G4" s="1"/>
      <c r="H4" s="1"/>
    </row>
    <row r="5" spans="1:8" ht="50.25" customHeight="1" x14ac:dyDescent="0.25">
      <c r="A5" s="5" t="s">
        <v>38</v>
      </c>
      <c r="B5" s="167"/>
      <c r="C5" s="6"/>
      <c r="D5" s="6"/>
      <c r="E5" s="167"/>
      <c r="F5" s="167"/>
      <c r="G5" s="7"/>
      <c r="H5" s="167"/>
    </row>
    <row r="6" spans="1:8" ht="25.5" customHeight="1" x14ac:dyDescent="0.25">
      <c r="A6" s="1"/>
      <c r="B6" s="1"/>
      <c r="C6" s="3"/>
      <c r="D6" s="3"/>
      <c r="E6" s="8"/>
      <c r="F6" s="1"/>
      <c r="G6" s="9"/>
      <c r="H6" s="98" t="s">
        <v>1</v>
      </c>
    </row>
    <row r="7" spans="1:8" s="32" customFormat="1" ht="11.25" x14ac:dyDescent="0.2">
      <c r="A7" s="26"/>
      <c r="B7" s="26"/>
      <c r="C7" s="27"/>
      <c r="D7" s="28"/>
      <c r="E7" s="29" t="s">
        <v>2</v>
      </c>
      <c r="F7" s="30"/>
      <c r="G7" s="31"/>
      <c r="H7" s="29" t="s">
        <v>2</v>
      </c>
    </row>
    <row r="8" spans="1:8" s="32" customFormat="1" ht="11.25" x14ac:dyDescent="0.2">
      <c r="A8" s="33" t="s">
        <v>3</v>
      </c>
      <c r="B8" s="33" t="s">
        <v>4</v>
      </c>
      <c r="C8" s="34" t="s">
        <v>5</v>
      </c>
      <c r="D8" s="35" t="s">
        <v>6</v>
      </c>
      <c r="E8" s="33" t="s">
        <v>26</v>
      </c>
      <c r="F8" s="36" t="s">
        <v>7</v>
      </c>
      <c r="G8" s="33" t="s">
        <v>8</v>
      </c>
      <c r="H8" s="33" t="s">
        <v>9</v>
      </c>
    </row>
    <row r="9" spans="1:8" s="32" customFormat="1" ht="4.5" customHeight="1" x14ac:dyDescent="0.2">
      <c r="A9" s="37"/>
      <c r="B9" s="37"/>
      <c r="C9" s="38"/>
      <c r="D9" s="39"/>
      <c r="E9" s="37"/>
      <c r="F9" s="40"/>
      <c r="G9" s="40"/>
      <c r="H9" s="37"/>
    </row>
    <row r="10" spans="1:8" s="32" customFormat="1" ht="22.5" customHeight="1" thickBot="1" x14ac:dyDescent="0.25">
      <c r="A10" s="61"/>
      <c r="B10" s="52"/>
      <c r="C10" s="42"/>
      <c r="D10" s="43" t="s">
        <v>10</v>
      </c>
      <c r="E10" s="44">
        <v>889310940.6400001</v>
      </c>
      <c r="F10" s="44">
        <f>SUM(F11)</f>
        <v>390211.99</v>
      </c>
      <c r="G10" s="44">
        <f>SUM(G11)</f>
        <v>390211.99</v>
      </c>
      <c r="H10" s="44">
        <f t="shared" ref="H10:H11" si="0">SUM(E10+F10-G10)</f>
        <v>889310940.6400001</v>
      </c>
    </row>
    <row r="11" spans="1:8" s="32" customFormat="1" ht="21" customHeight="1" thickBot="1" x14ac:dyDescent="0.25">
      <c r="A11" s="61"/>
      <c r="B11" s="52"/>
      <c r="C11" s="42"/>
      <c r="D11" s="45" t="s">
        <v>11</v>
      </c>
      <c r="E11" s="46">
        <v>803667434.46000016</v>
      </c>
      <c r="F11" s="46">
        <f>SUM(F12,F16)</f>
        <v>390211.99</v>
      </c>
      <c r="G11" s="46">
        <f>SUM(G12,G16)</f>
        <v>390211.99</v>
      </c>
      <c r="H11" s="46">
        <f t="shared" si="0"/>
        <v>803667434.46000016</v>
      </c>
    </row>
    <row r="12" spans="1:8" s="32" customFormat="1" ht="21" customHeight="1" thickTop="1" thickBot="1" x14ac:dyDescent="0.25">
      <c r="A12" s="47">
        <v>600</v>
      </c>
      <c r="B12" s="48"/>
      <c r="C12" s="49"/>
      <c r="D12" s="50" t="s">
        <v>39</v>
      </c>
      <c r="E12" s="99">
        <v>102881114.37</v>
      </c>
      <c r="F12" s="99">
        <f>SUM(F13)</f>
        <v>390211.99</v>
      </c>
      <c r="G12" s="99">
        <f>SUM(G13)</f>
        <v>0</v>
      </c>
      <c r="H12" s="46">
        <f>SUM(E12+F12-G12)</f>
        <v>103271326.36</v>
      </c>
    </row>
    <row r="13" spans="1:8" s="32" customFormat="1" ht="12" customHeight="1" thickTop="1" x14ac:dyDescent="0.2">
      <c r="A13" s="47"/>
      <c r="B13" s="52">
        <v>60004</v>
      </c>
      <c r="C13" s="42"/>
      <c r="D13" s="53" t="s">
        <v>40</v>
      </c>
      <c r="E13" s="63">
        <v>35247808.600000001</v>
      </c>
      <c r="F13" s="63">
        <f>SUM(F14)</f>
        <v>390211.99</v>
      </c>
      <c r="G13" s="63">
        <f>SUM(G14)</f>
        <v>0</v>
      </c>
      <c r="H13" s="54">
        <f t="shared" ref="H13:H15" si="1">SUM(E13+F13-G13)</f>
        <v>35638020.590000004</v>
      </c>
    </row>
    <row r="14" spans="1:8" s="32" customFormat="1" ht="46.5" customHeight="1" x14ac:dyDescent="0.2">
      <c r="A14" s="47"/>
      <c r="B14" s="52"/>
      <c r="C14" s="100"/>
      <c r="D14" s="168" t="s">
        <v>41</v>
      </c>
      <c r="E14" s="97">
        <v>2961391.5999999996</v>
      </c>
      <c r="F14" s="97">
        <f>SUM(F15:F15)</f>
        <v>390211.99</v>
      </c>
      <c r="G14" s="97">
        <f>SUM(G15:G15)</f>
        <v>0</v>
      </c>
      <c r="H14" s="97">
        <f t="shared" si="1"/>
        <v>3351603.59</v>
      </c>
    </row>
    <row r="15" spans="1:8" s="32" customFormat="1" ht="12" customHeight="1" x14ac:dyDescent="0.2">
      <c r="A15" s="47"/>
      <c r="B15" s="52"/>
      <c r="C15" s="61">
        <v>6059</v>
      </c>
      <c r="D15" s="56" t="s">
        <v>42</v>
      </c>
      <c r="E15" s="62">
        <v>529208.74</v>
      </c>
      <c r="F15" s="62">
        <v>390211.99</v>
      </c>
      <c r="G15" s="62"/>
      <c r="H15" s="57">
        <f t="shared" si="1"/>
        <v>919420.73</v>
      </c>
    </row>
    <row r="16" spans="1:8" s="32" customFormat="1" ht="12" customHeight="1" thickBot="1" x14ac:dyDescent="0.25">
      <c r="A16" s="48">
        <v>758</v>
      </c>
      <c r="B16" s="48"/>
      <c r="C16" s="49"/>
      <c r="D16" s="50" t="s">
        <v>43</v>
      </c>
      <c r="E16" s="46">
        <v>29588074.649999999</v>
      </c>
      <c r="F16" s="51">
        <f>SUM(F17)</f>
        <v>0</v>
      </c>
      <c r="G16" s="51">
        <f>SUM(G17)</f>
        <v>390211.99</v>
      </c>
      <c r="H16" s="46">
        <f>SUM(E16+F16-G16)</f>
        <v>29197862.66</v>
      </c>
    </row>
    <row r="17" spans="1:8" s="32" customFormat="1" ht="12" customHeight="1" thickTop="1" x14ac:dyDescent="0.2">
      <c r="A17" s="41"/>
      <c r="B17" s="52">
        <v>75818</v>
      </c>
      <c r="C17" s="42"/>
      <c r="D17" s="59" t="s">
        <v>44</v>
      </c>
      <c r="E17" s="54">
        <v>29588074.649999999</v>
      </c>
      <c r="F17" s="55">
        <f>SUM(F18)</f>
        <v>0</v>
      </c>
      <c r="G17" s="55">
        <f>SUM(G18)</f>
        <v>390211.99</v>
      </c>
      <c r="H17" s="54">
        <f>SUM(E17+F17-G17)</f>
        <v>29197862.66</v>
      </c>
    </row>
    <row r="18" spans="1:8" s="32" customFormat="1" ht="12" customHeight="1" x14ac:dyDescent="0.2">
      <c r="A18" s="47"/>
      <c r="B18" s="42"/>
      <c r="C18" s="42" t="s">
        <v>45</v>
      </c>
      <c r="D18" s="58" t="s">
        <v>46</v>
      </c>
      <c r="E18" s="60">
        <v>12637805.109999999</v>
      </c>
      <c r="F18" s="62">
        <f t="shared" ref="F18:G18" si="2">SUM(F19)</f>
        <v>0</v>
      </c>
      <c r="G18" s="62">
        <f t="shared" si="2"/>
        <v>390211.99</v>
      </c>
      <c r="H18" s="57">
        <f t="shared" ref="H18:H19" si="3">SUM(E18+F18-G18)</f>
        <v>12247593.119999999</v>
      </c>
    </row>
    <row r="19" spans="1:8" s="32" customFormat="1" ht="12" customHeight="1" x14ac:dyDescent="0.2">
      <c r="A19" s="47"/>
      <c r="B19" s="42"/>
      <c r="C19" s="42"/>
      <c r="D19" s="169" t="s">
        <v>47</v>
      </c>
      <c r="E19" s="60">
        <v>11637805.109999999</v>
      </c>
      <c r="F19" s="62"/>
      <c r="G19" s="62">
        <v>390211.99</v>
      </c>
      <c r="H19" s="57">
        <f t="shared" si="3"/>
        <v>11247593.119999999</v>
      </c>
    </row>
    <row r="20" spans="1:8" s="32" customFormat="1" ht="3.75" customHeight="1" x14ac:dyDescent="0.2">
      <c r="A20" s="64"/>
      <c r="B20" s="65"/>
      <c r="C20" s="66"/>
      <c r="D20" s="67"/>
      <c r="E20" s="54"/>
      <c r="F20" s="54"/>
      <c r="G20" s="54"/>
      <c r="H20" s="54"/>
    </row>
    <row r="21" spans="1:8" s="32" customFormat="1" ht="12.6" customHeight="1" x14ac:dyDescent="0.2">
      <c r="A21" s="68"/>
    </row>
    <row r="22" spans="1:8" s="32" customFormat="1" ht="12.6" customHeight="1" x14ac:dyDescent="0.2">
      <c r="A22" s="68"/>
    </row>
    <row r="23" spans="1:8" s="32" customFormat="1" ht="12.6" customHeight="1" x14ac:dyDescent="0.2">
      <c r="A23" s="68"/>
    </row>
    <row r="24" spans="1:8" s="32" customFormat="1" ht="12.6" customHeight="1" x14ac:dyDescent="0.2">
      <c r="A24" s="68"/>
    </row>
    <row r="25" spans="1:8" s="32" customFormat="1" ht="12.6" customHeight="1" x14ac:dyDescent="0.2">
      <c r="A25" s="68"/>
    </row>
    <row r="26" spans="1:8" s="32" customFormat="1" ht="12.6" customHeight="1" x14ac:dyDescent="0.2">
      <c r="A26" s="68"/>
    </row>
    <row r="27" spans="1:8" s="32" customFormat="1" ht="12.6" customHeight="1" x14ac:dyDescent="0.2">
      <c r="A27" s="68"/>
    </row>
    <row r="28" spans="1:8" s="32" customFormat="1" ht="12.6" customHeight="1" x14ac:dyDescent="0.2">
      <c r="A28" s="68"/>
    </row>
    <row r="29" spans="1:8" s="32" customFormat="1" ht="12.6" customHeight="1" x14ac:dyDescent="0.2">
      <c r="A29" s="68"/>
    </row>
    <row r="30" spans="1:8" s="32" customFormat="1" ht="12.6" customHeight="1" x14ac:dyDescent="0.2">
      <c r="A30" s="68"/>
    </row>
    <row r="31" spans="1:8" s="32" customFormat="1" ht="12.6" customHeight="1" x14ac:dyDescent="0.2">
      <c r="A31" s="68"/>
    </row>
    <row r="32" spans="1:8" s="32" customFormat="1" ht="12.6" customHeight="1" x14ac:dyDescent="0.2">
      <c r="A32" s="68"/>
    </row>
    <row r="33" spans="1:1" s="32" customFormat="1" ht="12.6" customHeight="1" x14ac:dyDescent="0.2">
      <c r="A33" s="68"/>
    </row>
    <row r="34" spans="1:1" s="32" customFormat="1" ht="12.6" customHeight="1" x14ac:dyDescent="0.2">
      <c r="A34" s="68"/>
    </row>
    <row r="35" spans="1:1" s="32" customFormat="1" ht="12.6" customHeight="1" x14ac:dyDescent="0.2">
      <c r="A35" s="68"/>
    </row>
    <row r="36" spans="1:1" s="32" customFormat="1" ht="12.6" customHeight="1" x14ac:dyDescent="0.2">
      <c r="A36" s="68"/>
    </row>
    <row r="37" spans="1:1" s="32" customFormat="1" ht="12.6" customHeight="1" x14ac:dyDescent="0.2">
      <c r="A37" s="68"/>
    </row>
    <row r="38" spans="1:1" s="32" customFormat="1" ht="12.6" customHeight="1" x14ac:dyDescent="0.2">
      <c r="A38" s="68"/>
    </row>
    <row r="39" spans="1:1" s="32" customFormat="1" ht="12.6" customHeight="1" x14ac:dyDescent="0.2">
      <c r="A39" s="68"/>
    </row>
    <row r="40" spans="1:1" s="32" customFormat="1" ht="12.6" customHeight="1" x14ac:dyDescent="0.2">
      <c r="A40" s="68"/>
    </row>
    <row r="41" spans="1:1" s="32" customFormat="1" ht="12.6" customHeight="1" x14ac:dyDescent="0.2">
      <c r="A41" s="68"/>
    </row>
    <row r="42" spans="1:1" s="32" customFormat="1" ht="12.6" customHeight="1" x14ac:dyDescent="0.2">
      <c r="A42" s="68"/>
    </row>
    <row r="43" spans="1:1" s="32" customFormat="1" ht="12.6" customHeight="1" x14ac:dyDescent="0.2">
      <c r="A43" s="68"/>
    </row>
    <row r="44" spans="1:1" s="32" customFormat="1" ht="12.6" customHeight="1" x14ac:dyDescent="0.2">
      <c r="A44" s="68"/>
    </row>
    <row r="45" spans="1:1" s="32" customFormat="1" ht="12.6" customHeight="1" x14ac:dyDescent="0.2">
      <c r="A45" s="68"/>
    </row>
    <row r="46" spans="1:1" s="32" customFormat="1" ht="12.6" customHeight="1" x14ac:dyDescent="0.2">
      <c r="A46" s="68"/>
    </row>
    <row r="47" spans="1:1" s="32" customFormat="1" ht="12.6" customHeight="1" x14ac:dyDescent="0.2">
      <c r="A47" s="68"/>
    </row>
    <row r="48" spans="1:1" s="32" customFormat="1" ht="12.6" customHeight="1" x14ac:dyDescent="0.2">
      <c r="A48" s="68"/>
    </row>
    <row r="49" spans="1:1" s="32" customFormat="1" ht="12.6" customHeight="1" x14ac:dyDescent="0.2">
      <c r="A49" s="68"/>
    </row>
    <row r="50" spans="1:1" s="32" customFormat="1" ht="12.6" customHeight="1" x14ac:dyDescent="0.2">
      <c r="A50" s="68"/>
    </row>
    <row r="51" spans="1:1" s="32" customFormat="1" ht="12.6" customHeight="1" x14ac:dyDescent="0.2">
      <c r="A51" s="68"/>
    </row>
    <row r="52" spans="1:1" s="32" customFormat="1" ht="12.6" customHeight="1" x14ac:dyDescent="0.2">
      <c r="A52" s="68"/>
    </row>
    <row r="53" spans="1:1" s="32" customFormat="1" ht="12.6" customHeight="1" x14ac:dyDescent="0.2">
      <c r="A53" s="68"/>
    </row>
    <row r="54" spans="1:1" s="32" customFormat="1" ht="12.6" customHeight="1" x14ac:dyDescent="0.2">
      <c r="A54" s="68"/>
    </row>
    <row r="55" spans="1:1" s="32" customFormat="1" ht="12.6" customHeight="1" x14ac:dyDescent="0.2">
      <c r="A55" s="68"/>
    </row>
    <row r="56" spans="1:1" s="32" customFormat="1" ht="12.6" customHeight="1" x14ac:dyDescent="0.2">
      <c r="A56" s="68"/>
    </row>
    <row r="57" spans="1:1" s="32" customFormat="1" ht="12.6" customHeight="1" x14ac:dyDescent="0.2">
      <c r="A57" s="68"/>
    </row>
    <row r="58" spans="1:1" s="32" customFormat="1" ht="12.6" customHeight="1" x14ac:dyDescent="0.2">
      <c r="A58" s="68"/>
    </row>
    <row r="59" spans="1:1" s="32" customFormat="1" ht="12.2" customHeight="1" x14ac:dyDescent="0.2">
      <c r="A59" s="68"/>
    </row>
    <row r="60" spans="1:1" s="32" customFormat="1" ht="12.2" customHeight="1" x14ac:dyDescent="0.2">
      <c r="A60" s="68"/>
    </row>
    <row r="61" spans="1:1" s="32" customFormat="1" ht="12.2" customHeight="1" x14ac:dyDescent="0.2">
      <c r="A61" s="68"/>
    </row>
    <row r="62" spans="1:1" s="32" customFormat="1" ht="12.95" customHeight="1" x14ac:dyDescent="0.2">
      <c r="A62" s="68"/>
    </row>
    <row r="63" spans="1:1" s="32" customFormat="1" ht="12.95" customHeight="1" x14ac:dyDescent="0.2">
      <c r="A63" s="68"/>
    </row>
    <row r="64" spans="1:1" s="32" customFormat="1" ht="12.95" customHeight="1" x14ac:dyDescent="0.2">
      <c r="A64" s="68"/>
    </row>
    <row r="65" spans="1:1" s="32" customFormat="1" ht="12.95" customHeight="1" x14ac:dyDescent="0.2">
      <c r="A65" s="68"/>
    </row>
    <row r="66" spans="1:1" s="32" customFormat="1" ht="12.95" customHeight="1" x14ac:dyDescent="0.2">
      <c r="A66" s="68"/>
    </row>
    <row r="67" spans="1:1" s="32" customFormat="1" ht="12.95" customHeight="1" x14ac:dyDescent="0.2">
      <c r="A67" s="68"/>
    </row>
    <row r="68" spans="1:1" s="32" customFormat="1" ht="12.95" customHeight="1" x14ac:dyDescent="0.2">
      <c r="A68" s="68"/>
    </row>
    <row r="69" spans="1:1" s="32" customFormat="1" ht="12.95" customHeight="1" x14ac:dyDescent="0.2">
      <c r="A69" s="68"/>
    </row>
    <row r="70" spans="1:1" s="32" customFormat="1" ht="12.95" customHeight="1" x14ac:dyDescent="0.2">
      <c r="A70" s="68"/>
    </row>
    <row r="71" spans="1:1" s="32" customFormat="1" ht="12.95" customHeight="1" x14ac:dyDescent="0.2">
      <c r="A71" s="68"/>
    </row>
    <row r="72" spans="1:1" s="32" customFormat="1" ht="12.95" customHeight="1" x14ac:dyDescent="0.2">
      <c r="A72" s="68"/>
    </row>
    <row r="73" spans="1:1" s="32" customFormat="1" ht="12.95" customHeight="1" x14ac:dyDescent="0.2">
      <c r="A73" s="68"/>
    </row>
    <row r="74" spans="1:1" s="32" customFormat="1" ht="12.95" customHeight="1" x14ac:dyDescent="0.2">
      <c r="A74" s="68"/>
    </row>
    <row r="75" spans="1:1" s="32" customFormat="1" ht="12.95" customHeight="1" x14ac:dyDescent="0.2">
      <c r="A75" s="68"/>
    </row>
    <row r="76" spans="1:1" s="32" customFormat="1" ht="12.95" customHeight="1" x14ac:dyDescent="0.2">
      <c r="A76" s="68"/>
    </row>
    <row r="77" spans="1:1" s="32" customFormat="1" ht="12.95" customHeight="1" x14ac:dyDescent="0.2">
      <c r="A77" s="68"/>
    </row>
    <row r="78" spans="1:1" s="32" customFormat="1" ht="12.95" customHeight="1" x14ac:dyDescent="0.2">
      <c r="A78" s="68"/>
    </row>
    <row r="79" spans="1:1" s="32" customFormat="1" ht="12.95" customHeight="1" x14ac:dyDescent="0.2">
      <c r="A79" s="68"/>
    </row>
    <row r="80" spans="1:1" s="32" customFormat="1" ht="12.95" customHeight="1" x14ac:dyDescent="0.2">
      <c r="A80" s="68"/>
    </row>
    <row r="81" spans="1:1" s="32" customFormat="1" ht="12.95" customHeight="1" x14ac:dyDescent="0.2">
      <c r="A81" s="68"/>
    </row>
    <row r="82" spans="1:1" s="32" customFormat="1" ht="12.95" customHeight="1" x14ac:dyDescent="0.2">
      <c r="A82" s="68"/>
    </row>
    <row r="83" spans="1:1" s="32" customFormat="1" ht="12.95" customHeight="1" x14ac:dyDescent="0.2">
      <c r="A83" s="68"/>
    </row>
    <row r="84" spans="1:1" s="32" customFormat="1" ht="12.95" customHeight="1" x14ac:dyDescent="0.2">
      <c r="A84" s="68"/>
    </row>
    <row r="85" spans="1:1" s="32" customFormat="1" ht="12.95" customHeight="1" x14ac:dyDescent="0.2">
      <c r="A85" s="68"/>
    </row>
    <row r="86" spans="1:1" s="32" customFormat="1" ht="12.95" customHeight="1" x14ac:dyDescent="0.2">
      <c r="A86" s="68"/>
    </row>
    <row r="87" spans="1:1" s="32" customFormat="1" ht="12.95" customHeight="1" x14ac:dyDescent="0.2">
      <c r="A87" s="68"/>
    </row>
    <row r="88" spans="1:1" s="32" customFormat="1" ht="12.95" customHeight="1" x14ac:dyDescent="0.2">
      <c r="A88" s="68"/>
    </row>
    <row r="89" spans="1:1" s="32" customFormat="1" ht="12.95" customHeight="1" x14ac:dyDescent="0.2">
      <c r="A89" s="68"/>
    </row>
    <row r="90" spans="1:1" s="32" customFormat="1" ht="12.95" customHeight="1" x14ac:dyDescent="0.2">
      <c r="A90" s="68"/>
    </row>
    <row r="91" spans="1:1" s="32" customFormat="1" ht="12.95" customHeight="1" x14ac:dyDescent="0.2">
      <c r="A91" s="68"/>
    </row>
    <row r="92" spans="1:1" s="32" customFormat="1" ht="12.95" customHeight="1" x14ac:dyDescent="0.2">
      <c r="A92" s="68"/>
    </row>
    <row r="93" spans="1:1" s="32" customFormat="1" ht="12.95" customHeight="1" x14ac:dyDescent="0.2">
      <c r="A93" s="68"/>
    </row>
    <row r="94" spans="1:1" s="32" customFormat="1" ht="12.95" customHeight="1" x14ac:dyDescent="0.2">
      <c r="A94" s="68"/>
    </row>
    <row r="95" spans="1:1" s="32" customFormat="1" ht="12.95" customHeight="1" x14ac:dyDescent="0.2">
      <c r="A95" s="68"/>
    </row>
    <row r="96" spans="1:1" s="32" customFormat="1" ht="12.95" customHeight="1" x14ac:dyDescent="0.2"/>
    <row r="97" s="32" customFormat="1" ht="12.95" customHeight="1" x14ac:dyDescent="0.2"/>
    <row r="98" s="32" customFormat="1" ht="12.95" customHeight="1" x14ac:dyDescent="0.2"/>
    <row r="99" s="32" customFormat="1" ht="12.95" customHeight="1" x14ac:dyDescent="0.2"/>
    <row r="100" s="32" customFormat="1" ht="12.95" customHeight="1" x14ac:dyDescent="0.2"/>
    <row r="101" s="32" customFormat="1" ht="12.95" customHeight="1" x14ac:dyDescent="0.2"/>
    <row r="102" s="32" customFormat="1" ht="12.95" customHeight="1" x14ac:dyDescent="0.2"/>
    <row r="103" s="32" customFormat="1" ht="12.95" customHeight="1" x14ac:dyDescent="0.2"/>
    <row r="104" s="32" customFormat="1" ht="12.95" customHeight="1" x14ac:dyDescent="0.2"/>
    <row r="105" s="32" customFormat="1" ht="12.95" customHeight="1" x14ac:dyDescent="0.2"/>
    <row r="106" s="32" customFormat="1" ht="12.95" customHeight="1" x14ac:dyDescent="0.2"/>
    <row r="107" s="32" customFormat="1" ht="12.95" customHeight="1" x14ac:dyDescent="0.2"/>
    <row r="108" s="32" customFormat="1" ht="12.95" customHeight="1" x14ac:dyDescent="0.2"/>
    <row r="109" s="32" customFormat="1" ht="12.95" customHeight="1" x14ac:dyDescent="0.2"/>
    <row r="110" s="32" customFormat="1" ht="12.95" customHeight="1" x14ac:dyDescent="0.2"/>
    <row r="111" s="32" customFormat="1" ht="12.95" customHeight="1" x14ac:dyDescent="0.2"/>
    <row r="112" s="32" customFormat="1" ht="12.95" customHeight="1" x14ac:dyDescent="0.2"/>
    <row r="113" s="32" customFormat="1" ht="12.95" customHeight="1" x14ac:dyDescent="0.2"/>
    <row r="114" s="32" customFormat="1" ht="12.95" customHeight="1" x14ac:dyDescent="0.2"/>
    <row r="115" s="32" customFormat="1" ht="12.95" customHeight="1" x14ac:dyDescent="0.2"/>
    <row r="116" s="32" customFormat="1" ht="12.95" customHeight="1" x14ac:dyDescent="0.2"/>
    <row r="117" s="32" customFormat="1" ht="12.95" customHeight="1" x14ac:dyDescent="0.2"/>
    <row r="118" s="32" customFormat="1" ht="12.95" customHeight="1" x14ac:dyDescent="0.2"/>
    <row r="119" s="32" customFormat="1" ht="12.95" customHeight="1" x14ac:dyDescent="0.2"/>
    <row r="120" s="32" customFormat="1" ht="12.95" customHeight="1" x14ac:dyDescent="0.2"/>
    <row r="121" s="32" customFormat="1" ht="12.95" customHeight="1" x14ac:dyDescent="0.2"/>
    <row r="122" s="32" customFormat="1" ht="12.95" customHeight="1" x14ac:dyDescent="0.2"/>
    <row r="123" s="32" customFormat="1" ht="12.95" customHeight="1" x14ac:dyDescent="0.2"/>
    <row r="124" s="32" customFormat="1" ht="12.95" customHeight="1" x14ac:dyDescent="0.2"/>
    <row r="125" s="32" customFormat="1" ht="12.95" customHeight="1" x14ac:dyDescent="0.2"/>
    <row r="126" s="32" customFormat="1" ht="12.95" customHeight="1" x14ac:dyDescent="0.2"/>
    <row r="127" s="32" customFormat="1" ht="12.95" customHeight="1" x14ac:dyDescent="0.2"/>
    <row r="128" s="32" customFormat="1" ht="12.95" customHeight="1" x14ac:dyDescent="0.2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</sheetData>
  <pageMargins left="0.11811023622047245" right="0.11811023622047245" top="0.74803149606299213" bottom="0.70866141732283472" header="0.31496062992125984" footer="0.31496062992125984"/>
  <pageSetup paperSize="9" orientation="portrait" r:id="rId1"/>
  <headerFooter>
    <oddFooter>&amp;C&amp;"Arial,Pogrubiony"&amp;8&amp;P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25"/>
  <sheetViews>
    <sheetView zoomScaleNormal="100" workbookViewId="0"/>
  </sheetViews>
  <sheetFormatPr defaultColWidth="9.140625" defaultRowHeight="15" x14ac:dyDescent="0.25"/>
  <cols>
    <col min="1" max="1" width="5.7109375" style="1" customWidth="1"/>
    <col min="2" max="2" width="6.7109375" style="1" customWidth="1"/>
    <col min="3" max="3" width="4.42578125" style="1" hidden="1" customWidth="1"/>
    <col min="4" max="4" width="64.28515625" style="101" customWidth="1"/>
    <col min="5" max="7" width="15.5703125" style="101" customWidth="1"/>
    <col min="8" max="8" width="14.42578125" style="101" customWidth="1"/>
    <col min="9" max="9" width="14" style="101" customWidth="1"/>
    <col min="10" max="11" width="12.85546875" style="101" customWidth="1"/>
    <col min="12" max="12" width="11.5703125" style="101" customWidth="1"/>
    <col min="13" max="13" width="13.7109375" style="102" customWidth="1"/>
    <col min="14" max="14" width="13" style="101" customWidth="1"/>
    <col min="15" max="15" width="9.140625" style="101"/>
    <col min="16" max="16" width="9.7109375" style="101" customWidth="1"/>
    <col min="17" max="258" width="9.140625" style="101"/>
    <col min="259" max="259" width="4.140625" style="101" customWidth="1"/>
    <col min="260" max="260" width="5.5703125" style="101" customWidth="1"/>
    <col min="261" max="261" width="59.5703125" style="101" customWidth="1"/>
    <col min="262" max="263" width="11.28515625" style="101" customWidth="1"/>
    <col min="264" max="264" width="10.5703125" style="101" customWidth="1"/>
    <col min="265" max="265" width="10.42578125" style="101" customWidth="1"/>
    <col min="266" max="266" width="10.7109375" style="101" customWidth="1"/>
    <col min="267" max="267" width="9" style="101" customWidth="1"/>
    <col min="268" max="268" width="11.5703125" style="101" customWidth="1"/>
    <col min="269" max="269" width="9.140625" style="101"/>
    <col min="270" max="270" width="13" style="101" customWidth="1"/>
    <col min="271" max="514" width="9.140625" style="101"/>
    <col min="515" max="515" width="4.140625" style="101" customWidth="1"/>
    <col min="516" max="516" width="5.5703125" style="101" customWidth="1"/>
    <col min="517" max="517" width="59.5703125" style="101" customWidth="1"/>
    <col min="518" max="519" width="11.28515625" style="101" customWidth="1"/>
    <col min="520" max="520" width="10.5703125" style="101" customWidth="1"/>
    <col min="521" max="521" width="10.42578125" style="101" customWidth="1"/>
    <col min="522" max="522" width="10.7109375" style="101" customWidth="1"/>
    <col min="523" max="523" width="9" style="101" customWidth="1"/>
    <col min="524" max="524" width="11.5703125" style="101" customWidth="1"/>
    <col min="525" max="525" width="9.140625" style="101"/>
    <col min="526" max="526" width="13" style="101" customWidth="1"/>
    <col min="527" max="770" width="9.140625" style="101"/>
    <col min="771" max="771" width="4.140625" style="101" customWidth="1"/>
    <col min="772" max="772" width="5.5703125" style="101" customWidth="1"/>
    <col min="773" max="773" width="59.5703125" style="101" customWidth="1"/>
    <col min="774" max="775" width="11.28515625" style="101" customWidth="1"/>
    <col min="776" max="776" width="10.5703125" style="101" customWidth="1"/>
    <col min="777" max="777" width="10.42578125" style="101" customWidth="1"/>
    <col min="778" max="778" width="10.7109375" style="101" customWidth="1"/>
    <col min="779" max="779" width="9" style="101" customWidth="1"/>
    <col min="780" max="780" width="11.5703125" style="101" customWidth="1"/>
    <col min="781" max="781" width="9.140625" style="101"/>
    <col min="782" max="782" width="13" style="101" customWidth="1"/>
    <col min="783" max="1024" width="9.140625" style="101"/>
    <col min="1025" max="16384" width="9.140625" style="166"/>
  </cols>
  <sheetData>
    <row r="1" spans="1:16" x14ac:dyDescent="0.25">
      <c r="G1" s="1"/>
      <c r="H1" s="1"/>
      <c r="I1" s="1"/>
      <c r="J1" s="1"/>
      <c r="K1" s="1"/>
      <c r="L1" s="1"/>
    </row>
    <row r="2" spans="1:16" x14ac:dyDescent="0.25">
      <c r="G2" s="1"/>
      <c r="H2" s="1"/>
      <c r="I2" s="1"/>
      <c r="J2" s="1"/>
      <c r="K2" s="1"/>
      <c r="L2" s="1" t="s">
        <v>23</v>
      </c>
    </row>
    <row r="3" spans="1:16" x14ac:dyDescent="0.25">
      <c r="G3" s="1"/>
      <c r="H3" s="1"/>
      <c r="I3" s="1"/>
      <c r="J3" s="1"/>
      <c r="K3" s="1"/>
      <c r="L3" s="4" t="s">
        <v>48</v>
      </c>
    </row>
    <row r="4" spans="1:16" x14ac:dyDescent="0.25">
      <c r="G4" s="1"/>
      <c r="H4" s="1"/>
      <c r="I4" s="1"/>
      <c r="J4" s="1"/>
      <c r="K4" s="1"/>
      <c r="L4" s="4" t="s">
        <v>25</v>
      </c>
      <c r="P4" s="93"/>
    </row>
    <row r="5" spans="1:16" x14ac:dyDescent="0.25">
      <c r="G5" s="1"/>
      <c r="H5" s="1"/>
      <c r="I5" s="1"/>
      <c r="J5" s="1"/>
      <c r="K5" s="1"/>
      <c r="L5" s="4" t="s">
        <v>49</v>
      </c>
      <c r="P5" s="93"/>
    </row>
    <row r="6" spans="1:16" x14ac:dyDescent="0.25">
      <c r="G6" s="1"/>
      <c r="H6" s="1"/>
      <c r="I6" s="1"/>
      <c r="J6" s="1"/>
      <c r="K6" s="1"/>
      <c r="L6" s="1"/>
      <c r="P6" s="93"/>
    </row>
    <row r="7" spans="1:16" x14ac:dyDescent="0.25">
      <c r="G7" s="1"/>
      <c r="H7" s="1"/>
      <c r="I7" s="1"/>
      <c r="J7" s="1"/>
      <c r="K7" s="1"/>
      <c r="L7" s="1"/>
      <c r="P7" s="93"/>
    </row>
    <row r="8" spans="1:16" x14ac:dyDescent="0.25">
      <c r="A8" s="194" t="s">
        <v>50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03"/>
      <c r="O8" s="104"/>
      <c r="P8" s="93"/>
    </row>
    <row r="9" spans="1:16" s="1" customFormat="1" ht="21.7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4"/>
      <c r="L9" s="4"/>
      <c r="M9" s="9"/>
    </row>
    <row r="10" spans="1:16" s="108" customFormat="1" ht="11.25" x14ac:dyDescent="0.2">
      <c r="A10" s="195" t="s">
        <v>24</v>
      </c>
      <c r="B10" s="195" t="s">
        <v>37</v>
      </c>
      <c r="C10" s="105"/>
      <c r="D10" s="105"/>
      <c r="E10" s="105"/>
      <c r="F10" s="105"/>
      <c r="G10" s="28"/>
      <c r="H10" s="198" t="s">
        <v>14</v>
      </c>
      <c r="I10" s="199"/>
      <c r="J10" s="199"/>
      <c r="K10" s="200"/>
      <c r="L10" s="106" t="s">
        <v>51</v>
      </c>
      <c r="M10" s="107"/>
    </row>
    <row r="11" spans="1:16" s="108" customFormat="1" ht="11.25" x14ac:dyDescent="0.2">
      <c r="A11" s="196"/>
      <c r="B11" s="196"/>
      <c r="C11" s="109"/>
      <c r="D11" s="109"/>
      <c r="E11" s="109"/>
      <c r="F11" s="109"/>
      <c r="G11" s="110" t="s">
        <v>52</v>
      </c>
      <c r="H11" s="29"/>
      <c r="I11" s="198" t="s">
        <v>53</v>
      </c>
      <c r="J11" s="199"/>
      <c r="K11" s="200"/>
      <c r="L11" s="111" t="s">
        <v>54</v>
      </c>
      <c r="M11" s="33" t="s">
        <v>55</v>
      </c>
    </row>
    <row r="12" spans="1:16" s="108" customFormat="1" ht="11.25" x14ac:dyDescent="0.2">
      <c r="A12" s="196"/>
      <c r="B12" s="196"/>
      <c r="C12" s="112"/>
      <c r="D12" s="112" t="s">
        <v>56</v>
      </c>
      <c r="E12" s="112" t="s">
        <v>7</v>
      </c>
      <c r="F12" s="112" t="s">
        <v>8</v>
      </c>
      <c r="G12" s="112" t="s">
        <v>57</v>
      </c>
      <c r="H12" s="33" t="s">
        <v>58</v>
      </c>
      <c r="I12" s="33"/>
      <c r="J12" s="112" t="s">
        <v>54</v>
      </c>
      <c r="K12" s="112" t="s">
        <v>54</v>
      </c>
      <c r="L12" s="113" t="s">
        <v>59</v>
      </c>
      <c r="M12" s="33" t="s">
        <v>60</v>
      </c>
    </row>
    <row r="13" spans="1:16" s="108" customFormat="1" ht="11.25" x14ac:dyDescent="0.2">
      <c r="A13" s="196"/>
      <c r="B13" s="196"/>
      <c r="C13" s="112" t="s">
        <v>5</v>
      </c>
      <c r="D13" s="112"/>
      <c r="E13" s="112"/>
      <c r="F13" s="112"/>
      <c r="G13" s="112" t="s">
        <v>61</v>
      </c>
      <c r="H13" s="33" t="s">
        <v>62</v>
      </c>
      <c r="I13" s="33" t="s">
        <v>54</v>
      </c>
      <c r="J13" s="112" t="s">
        <v>63</v>
      </c>
      <c r="K13" s="112" t="s">
        <v>64</v>
      </c>
      <c r="L13" s="113" t="s">
        <v>65</v>
      </c>
      <c r="M13" s="33" t="s">
        <v>66</v>
      </c>
    </row>
    <row r="14" spans="1:16" s="108" customFormat="1" ht="11.25" x14ac:dyDescent="0.2">
      <c r="A14" s="196"/>
      <c r="B14" s="196"/>
      <c r="C14" s="112"/>
      <c r="D14" s="112"/>
      <c r="E14" s="112"/>
      <c r="F14" s="112"/>
      <c r="G14" s="112"/>
      <c r="H14" s="33">
        <v>2022</v>
      </c>
      <c r="I14" s="33" t="s">
        <v>67</v>
      </c>
      <c r="J14" s="112" t="s">
        <v>68</v>
      </c>
      <c r="K14" s="112" t="s">
        <v>69</v>
      </c>
      <c r="L14" s="113" t="s">
        <v>70</v>
      </c>
      <c r="M14" s="33"/>
    </row>
    <row r="15" spans="1:16" s="108" customFormat="1" ht="11.25" x14ac:dyDescent="0.2">
      <c r="A15" s="196"/>
      <c r="B15" s="196"/>
      <c r="C15" s="112"/>
      <c r="D15" s="112"/>
      <c r="E15" s="112"/>
      <c r="F15" s="112"/>
      <c r="G15" s="112"/>
      <c r="H15" s="33" t="s">
        <v>71</v>
      </c>
      <c r="I15" s="33"/>
      <c r="J15" s="112" t="s">
        <v>72</v>
      </c>
      <c r="K15" s="33" t="s">
        <v>73</v>
      </c>
      <c r="L15" s="114" t="s">
        <v>74</v>
      </c>
      <c r="M15" s="33"/>
    </row>
    <row r="16" spans="1:16" s="108" customFormat="1" ht="11.25" x14ac:dyDescent="0.2">
      <c r="A16" s="197"/>
      <c r="B16" s="197"/>
      <c r="C16" s="115"/>
      <c r="D16" s="116"/>
      <c r="E16" s="116"/>
      <c r="F16" s="116"/>
      <c r="G16" s="116"/>
      <c r="H16" s="37"/>
      <c r="I16" s="37"/>
      <c r="J16" s="116"/>
      <c r="K16" s="116"/>
      <c r="L16" s="112"/>
      <c r="M16" s="117"/>
    </row>
    <row r="17" spans="1:14" s="1" customFormat="1" ht="11.25" x14ac:dyDescent="0.2">
      <c r="A17" s="118">
        <v>1</v>
      </c>
      <c r="B17" s="118">
        <v>2</v>
      </c>
      <c r="C17" s="118"/>
      <c r="D17" s="118">
        <v>3</v>
      </c>
      <c r="E17" s="118"/>
      <c r="F17" s="118"/>
      <c r="G17" s="118">
        <v>4</v>
      </c>
      <c r="H17" s="119">
        <v>5</v>
      </c>
      <c r="I17" s="118">
        <v>6</v>
      </c>
      <c r="J17" s="120">
        <v>7</v>
      </c>
      <c r="K17" s="121">
        <v>8</v>
      </c>
      <c r="L17" s="121">
        <v>9</v>
      </c>
      <c r="M17" s="118">
        <v>10</v>
      </c>
    </row>
    <row r="18" spans="1:14" s="173" customFormat="1" ht="21" customHeight="1" x14ac:dyDescent="0.2">
      <c r="A18" s="170"/>
      <c r="B18" s="170"/>
      <c r="C18" s="122"/>
      <c r="D18" s="170" t="s">
        <v>75</v>
      </c>
      <c r="E18" s="171">
        <v>390211.99</v>
      </c>
      <c r="F18" s="171">
        <v>390211.99</v>
      </c>
      <c r="G18" s="171">
        <v>372413847.24000007</v>
      </c>
      <c r="H18" s="171">
        <v>188075599.19999999</v>
      </c>
      <c r="I18" s="171">
        <v>118581281.45</v>
      </c>
      <c r="J18" s="171">
        <v>32834534.489999998</v>
      </c>
      <c r="K18" s="171">
        <v>36659783.260000005</v>
      </c>
      <c r="L18" s="171">
        <v>0</v>
      </c>
      <c r="M18" s="171"/>
      <c r="N18" s="172"/>
    </row>
    <row r="19" spans="1:14" s="129" customFormat="1" ht="18" customHeight="1" x14ac:dyDescent="0.2">
      <c r="A19" s="123">
        <v>600</v>
      </c>
      <c r="B19" s="124"/>
      <c r="C19" s="125"/>
      <c r="D19" s="126" t="s">
        <v>76</v>
      </c>
      <c r="E19" s="127">
        <v>390211.99</v>
      </c>
      <c r="F19" s="127">
        <v>0</v>
      </c>
      <c r="G19" s="127">
        <v>129361563.36</v>
      </c>
      <c r="H19" s="127">
        <v>50327663.359999999</v>
      </c>
      <c r="I19" s="127">
        <v>33916676.100000001</v>
      </c>
      <c r="J19" s="127">
        <v>13770685.359999999</v>
      </c>
      <c r="K19" s="127">
        <v>2640301.9</v>
      </c>
      <c r="L19" s="127">
        <v>0</v>
      </c>
      <c r="M19" s="128"/>
    </row>
    <row r="20" spans="1:14" s="1" customFormat="1" ht="18" customHeight="1" x14ac:dyDescent="0.2">
      <c r="A20" s="174"/>
      <c r="B20" s="130">
        <v>60004</v>
      </c>
      <c r="C20" s="131"/>
      <c r="D20" s="132" t="s">
        <v>40</v>
      </c>
      <c r="E20" s="133">
        <v>390211.99</v>
      </c>
      <c r="F20" s="133">
        <v>0</v>
      </c>
      <c r="G20" s="133">
        <v>26230003.59</v>
      </c>
      <c r="H20" s="133">
        <v>4231603.59</v>
      </c>
      <c r="I20" s="133">
        <v>1746896.5699999998</v>
      </c>
      <c r="J20" s="133">
        <v>7878.62</v>
      </c>
      <c r="K20" s="133">
        <v>2476828.4</v>
      </c>
      <c r="L20" s="133">
        <v>0</v>
      </c>
      <c r="M20" s="134"/>
    </row>
    <row r="21" spans="1:14" s="1" customFormat="1" ht="41.25" customHeight="1" thickBot="1" x14ac:dyDescent="0.25">
      <c r="A21" s="175"/>
      <c r="B21" s="135"/>
      <c r="C21" s="136"/>
      <c r="D21" s="176" t="s">
        <v>77</v>
      </c>
      <c r="E21" s="177">
        <v>390211.99</v>
      </c>
      <c r="F21" s="177"/>
      <c r="G21" s="178">
        <v>25350003.59</v>
      </c>
      <c r="H21" s="137">
        <v>3351603.59</v>
      </c>
      <c r="I21" s="178">
        <v>919420.73</v>
      </c>
      <c r="J21" s="179"/>
      <c r="K21" s="180">
        <v>2432182.86</v>
      </c>
      <c r="L21" s="179"/>
      <c r="M21" s="181" t="s">
        <v>78</v>
      </c>
    </row>
    <row r="22" spans="1:14" s="1" customFormat="1" ht="19.5" customHeight="1" thickTop="1" thickBot="1" x14ac:dyDescent="0.25">
      <c r="A22" s="138"/>
      <c r="B22" s="139">
        <v>75818</v>
      </c>
      <c r="C22" s="140"/>
      <c r="D22" s="141" t="s">
        <v>79</v>
      </c>
      <c r="E22" s="142">
        <v>0</v>
      </c>
      <c r="F22" s="142">
        <v>390211.99</v>
      </c>
      <c r="G22" s="143" t="s">
        <v>80</v>
      </c>
      <c r="H22" s="142">
        <v>12247593.119999999</v>
      </c>
      <c r="I22" s="142">
        <v>12247593.119999999</v>
      </c>
      <c r="J22" s="144" t="s">
        <v>81</v>
      </c>
      <c r="K22" s="145" t="s">
        <v>81</v>
      </c>
      <c r="L22" s="145" t="s">
        <v>81</v>
      </c>
      <c r="M22" s="182" t="s">
        <v>82</v>
      </c>
    </row>
    <row r="23" spans="1:14" s="1" customFormat="1" ht="18.75" customHeight="1" x14ac:dyDescent="0.2">
      <c r="A23" s="146"/>
      <c r="B23" s="122"/>
      <c r="C23" s="147"/>
      <c r="D23" s="148" t="s">
        <v>83</v>
      </c>
      <c r="E23" s="148"/>
      <c r="F23" s="149">
        <v>390211.99</v>
      </c>
      <c r="G23" s="150" t="s">
        <v>80</v>
      </c>
      <c r="H23" s="151">
        <v>11247593.119999999</v>
      </c>
      <c r="I23" s="151">
        <v>11247593.119999999</v>
      </c>
      <c r="J23" s="152" t="s">
        <v>81</v>
      </c>
      <c r="K23" s="153" t="s">
        <v>81</v>
      </c>
      <c r="L23" s="153" t="s">
        <v>81</v>
      </c>
      <c r="M23" s="134" t="s">
        <v>82</v>
      </c>
    </row>
    <row r="25" spans="1:14" s="101" customFormat="1" ht="14.25" x14ac:dyDescent="0.2">
      <c r="A25" s="1"/>
      <c r="B25" s="1" t="s">
        <v>84</v>
      </c>
      <c r="C25" s="1"/>
      <c r="M25" s="102"/>
    </row>
  </sheetData>
  <mergeCells count="5">
    <mergeCell ref="A8:M8"/>
    <mergeCell ref="A10:A16"/>
    <mergeCell ref="B10:B16"/>
    <mergeCell ref="H10:K10"/>
    <mergeCell ref="I11:K11"/>
  </mergeCells>
  <pageMargins left="0.11811023622047245" right="0.11811023622047245" top="0.74803149606299213" bottom="0.74803149606299213" header="0.51181102362204722" footer="0.51181102362204722"/>
  <pageSetup paperSize="9"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30EC6-12BF-4C6C-A78E-9291CB2C22A7}">
  <dimension ref="A1:L43"/>
  <sheetViews>
    <sheetView zoomScale="120" zoomScaleNormal="120" workbookViewId="0"/>
  </sheetViews>
  <sheetFormatPr defaultColWidth="10.28515625" defaultRowHeight="11.25" x14ac:dyDescent="0.2"/>
  <cols>
    <col min="1" max="1" width="6.42578125" style="2" customWidth="1"/>
    <col min="2" max="2" width="58.28515625" style="2" customWidth="1"/>
    <col min="3" max="3" width="10.28515625" style="2"/>
    <col min="4" max="4" width="11.42578125" style="2" customWidth="1"/>
    <col min="5" max="7" width="10.7109375" style="2" customWidth="1"/>
    <col min="8" max="9" width="11.285156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2" customHeight="1" x14ac:dyDescent="0.2">
      <c r="A1" s="183"/>
      <c r="C1" s="1"/>
      <c r="D1" s="1"/>
      <c r="E1" s="1"/>
      <c r="F1" s="1"/>
      <c r="G1" s="1" t="s">
        <v>12</v>
      </c>
      <c r="H1" s="1"/>
    </row>
    <row r="2" spans="1:12" ht="12" customHeight="1" x14ac:dyDescent="0.2">
      <c r="C2" s="1"/>
      <c r="D2" s="1"/>
      <c r="E2" s="1"/>
      <c r="F2" s="1"/>
      <c r="G2" s="4" t="s">
        <v>48</v>
      </c>
      <c r="H2" s="1"/>
    </row>
    <row r="3" spans="1:12" ht="12" customHeight="1" x14ac:dyDescent="0.2">
      <c r="C3" s="1"/>
      <c r="D3" s="1"/>
      <c r="E3" s="1"/>
      <c r="F3" s="1"/>
      <c r="G3" s="4" t="s">
        <v>25</v>
      </c>
      <c r="H3" s="1"/>
    </row>
    <row r="4" spans="1:12" ht="12" customHeight="1" x14ac:dyDescent="0.2">
      <c r="B4" s="1"/>
      <c r="C4" s="4"/>
      <c r="D4" s="1"/>
      <c r="E4" s="4"/>
      <c r="F4" s="1"/>
      <c r="G4" s="4" t="s">
        <v>49</v>
      </c>
      <c r="H4" s="1"/>
    </row>
    <row r="5" spans="1:12" ht="12" customHeight="1" x14ac:dyDescent="0.2">
      <c r="B5" s="1"/>
      <c r="C5" s="4"/>
      <c r="D5" s="1"/>
      <c r="E5" s="4"/>
      <c r="F5" s="1"/>
      <c r="G5" s="1"/>
      <c r="H5" s="1"/>
    </row>
    <row r="6" spans="1:12" ht="12.75" customHeight="1" x14ac:dyDescent="0.2">
      <c r="A6" s="10" t="s">
        <v>85</v>
      </c>
      <c r="B6" s="10"/>
      <c r="C6" s="10"/>
      <c r="D6" s="10"/>
      <c r="E6" s="10"/>
      <c r="F6" s="10"/>
      <c r="G6" s="10"/>
      <c r="H6" s="10"/>
      <c r="I6" s="10"/>
    </row>
    <row r="7" spans="1:12" ht="11.25" customHeight="1" x14ac:dyDescent="0.2">
      <c r="I7" s="2" t="s">
        <v>1</v>
      </c>
    </row>
    <row r="8" spans="1:12" ht="11.25" customHeight="1" x14ac:dyDescent="0.2">
      <c r="A8" s="11"/>
      <c r="B8" s="11"/>
      <c r="C8" s="12" t="s">
        <v>86</v>
      </c>
      <c r="D8" s="89" t="s">
        <v>32</v>
      </c>
      <c r="E8" s="90" t="s">
        <v>13</v>
      </c>
      <c r="F8" s="92"/>
      <c r="G8" s="90" t="s">
        <v>14</v>
      </c>
      <c r="H8" s="91"/>
      <c r="I8" s="92"/>
    </row>
    <row r="9" spans="1:12" ht="11.25" customHeight="1" x14ac:dyDescent="0.2">
      <c r="A9" s="13"/>
      <c r="B9" s="13"/>
      <c r="C9" s="14"/>
      <c r="D9" s="15" t="s">
        <v>15</v>
      </c>
      <c r="E9" s="12"/>
      <c r="F9" s="12"/>
      <c r="G9" s="90" t="s">
        <v>87</v>
      </c>
      <c r="H9" s="91"/>
      <c r="I9" s="92"/>
    </row>
    <row r="10" spans="1:12" ht="11.25" customHeight="1" x14ac:dyDescent="0.2">
      <c r="A10" s="13"/>
      <c r="B10" s="13"/>
      <c r="C10" s="14" t="s">
        <v>88</v>
      </c>
      <c r="D10" s="15" t="s">
        <v>31</v>
      </c>
      <c r="E10" s="14"/>
      <c r="F10" s="14"/>
      <c r="G10" s="12"/>
      <c r="H10" s="12"/>
      <c r="I10" s="12"/>
    </row>
    <row r="11" spans="1:12" ht="14.25" customHeight="1" x14ac:dyDescent="0.2">
      <c r="A11" s="13" t="s">
        <v>16</v>
      </c>
      <c r="B11" s="13" t="s">
        <v>17</v>
      </c>
      <c r="C11" s="14" t="s">
        <v>89</v>
      </c>
      <c r="D11" s="15" t="s">
        <v>18</v>
      </c>
      <c r="E11" s="14"/>
      <c r="F11" s="14"/>
      <c r="G11" s="14"/>
      <c r="H11" s="14"/>
      <c r="I11" s="14"/>
    </row>
    <row r="12" spans="1:12" ht="32.25" customHeight="1" x14ac:dyDescent="0.2">
      <c r="A12" s="13"/>
      <c r="B12" s="13"/>
      <c r="C12" s="14" t="s">
        <v>90</v>
      </c>
      <c r="D12" s="15" t="s">
        <v>34</v>
      </c>
      <c r="E12" s="14" t="s">
        <v>35</v>
      </c>
      <c r="F12" s="14" t="s">
        <v>29</v>
      </c>
      <c r="G12" s="14" t="s">
        <v>27</v>
      </c>
      <c r="H12" s="14" t="s">
        <v>28</v>
      </c>
      <c r="I12" s="14" t="s">
        <v>29</v>
      </c>
    </row>
    <row r="13" spans="1:12" ht="18.75" customHeight="1" x14ac:dyDescent="0.2">
      <c r="A13" s="16"/>
      <c r="B13" s="16"/>
      <c r="D13" s="18" t="s">
        <v>33</v>
      </c>
      <c r="E13" s="17"/>
      <c r="F13" s="17"/>
      <c r="G13" s="17"/>
      <c r="H13" s="17"/>
      <c r="I13" s="17"/>
    </row>
    <row r="14" spans="1:12" ht="11.25" customHeight="1" x14ac:dyDescent="0.2">
      <c r="A14" s="19">
        <v>1</v>
      </c>
      <c r="B14" s="19">
        <v>2</v>
      </c>
      <c r="C14" s="19">
        <v>3</v>
      </c>
      <c r="D14" s="19">
        <v>4</v>
      </c>
      <c r="E14" s="19">
        <v>5</v>
      </c>
      <c r="F14" s="19">
        <v>6</v>
      </c>
      <c r="G14" s="69">
        <v>7</v>
      </c>
      <c r="H14" s="19">
        <v>8</v>
      </c>
      <c r="I14" s="19">
        <v>9</v>
      </c>
    </row>
    <row r="15" spans="1:12" s="23" customFormat="1" ht="21.75" customHeight="1" x14ac:dyDescent="0.2">
      <c r="A15" s="20"/>
      <c r="B15" s="21" t="s">
        <v>19</v>
      </c>
      <c r="C15" s="154"/>
      <c r="D15" s="70">
        <v>135198836.72999999</v>
      </c>
      <c r="E15" s="70">
        <v>44810007.469999999</v>
      </c>
      <c r="F15" s="70">
        <v>90388829.25999999</v>
      </c>
      <c r="G15" s="71">
        <v>60682176.939999998</v>
      </c>
      <c r="H15" s="70">
        <v>12324211.48</v>
      </c>
      <c r="I15" s="70">
        <v>48357965.460000008</v>
      </c>
      <c r="J15" s="22"/>
      <c r="K15" s="22"/>
    </row>
    <row r="16" spans="1:12" s="23" customFormat="1" ht="12" customHeight="1" x14ac:dyDescent="0.2">
      <c r="A16" s="24"/>
      <c r="B16" s="184" t="s">
        <v>20</v>
      </c>
      <c r="C16" s="185"/>
      <c r="D16" s="186">
        <v>23986297.150000002</v>
      </c>
      <c r="E16" s="186">
        <v>3209506.99</v>
      </c>
      <c r="F16" s="186">
        <v>20776790.16</v>
      </c>
      <c r="G16" s="186">
        <v>12880301.960000001</v>
      </c>
      <c r="H16" s="186">
        <v>1182119.76</v>
      </c>
      <c r="I16" s="186">
        <v>11698182.200000001</v>
      </c>
      <c r="J16" s="22"/>
      <c r="K16" s="25"/>
      <c r="L16" s="25"/>
    </row>
    <row r="17" spans="1:11" s="23" customFormat="1" ht="12" customHeight="1" x14ac:dyDescent="0.2">
      <c r="A17" s="24"/>
      <c r="B17" s="187" t="s">
        <v>21</v>
      </c>
      <c r="C17" s="188"/>
      <c r="D17" s="189">
        <v>111212539.58</v>
      </c>
      <c r="E17" s="189">
        <v>41600500.479999997</v>
      </c>
      <c r="F17" s="189">
        <v>69612039.099999994</v>
      </c>
      <c r="G17" s="189">
        <v>47801874.979999997</v>
      </c>
      <c r="H17" s="189">
        <v>11142091.720000001</v>
      </c>
      <c r="I17" s="189">
        <v>36659783.260000005</v>
      </c>
      <c r="J17" s="22"/>
      <c r="K17" s="25"/>
    </row>
    <row r="18" spans="1:11" ht="33" customHeight="1" thickBot="1" x14ac:dyDescent="0.25">
      <c r="A18" s="72" t="s">
        <v>36</v>
      </c>
      <c r="B18" s="94" t="s">
        <v>22</v>
      </c>
      <c r="C18" s="155"/>
      <c r="D18" s="95">
        <v>117307242.55000003</v>
      </c>
      <c r="E18" s="95">
        <v>42007770.760000005</v>
      </c>
      <c r="F18" s="95">
        <v>75299471.789999992</v>
      </c>
      <c r="G18" s="95">
        <v>51567602.539999992</v>
      </c>
      <c r="H18" s="95">
        <v>10760088.24</v>
      </c>
      <c r="I18" s="96">
        <v>40807514.300000004</v>
      </c>
      <c r="J18" s="73"/>
    </row>
    <row r="19" spans="1:11" ht="36" customHeight="1" x14ac:dyDescent="0.2">
      <c r="A19" s="74" t="s">
        <v>91</v>
      </c>
      <c r="B19" s="156" t="s">
        <v>92</v>
      </c>
      <c r="C19" s="157"/>
      <c r="D19" s="158"/>
      <c r="E19" s="158"/>
      <c r="F19" s="159"/>
      <c r="G19" s="158"/>
      <c r="H19" s="158"/>
      <c r="I19" s="159"/>
    </row>
    <row r="20" spans="1:11" ht="12" customHeight="1" x14ac:dyDescent="0.25">
      <c r="A20" s="75"/>
      <c r="B20" s="160" t="s">
        <v>93</v>
      </c>
      <c r="C20" s="190"/>
      <c r="D20" s="190"/>
      <c r="E20" s="190"/>
      <c r="F20" s="191"/>
      <c r="G20" s="190"/>
      <c r="H20" s="190"/>
      <c r="I20" s="191"/>
    </row>
    <row r="21" spans="1:11" ht="12" customHeight="1" x14ac:dyDescent="0.2">
      <c r="A21" s="76"/>
      <c r="B21" s="192" t="s">
        <v>21</v>
      </c>
      <c r="C21" s="161" t="s">
        <v>94</v>
      </c>
      <c r="D21" s="78">
        <v>25350003.59</v>
      </c>
      <c r="E21" s="78">
        <v>9363008.7300000004</v>
      </c>
      <c r="F21" s="78">
        <v>15986994.859999999</v>
      </c>
      <c r="G21" s="79">
        <v>3351603.59</v>
      </c>
      <c r="H21" s="78">
        <v>919420.73</v>
      </c>
      <c r="I21" s="78">
        <v>2432182.86</v>
      </c>
    </row>
    <row r="22" spans="1:11" ht="12" customHeight="1" x14ac:dyDescent="0.2">
      <c r="A22" s="77"/>
      <c r="B22" s="193" t="s">
        <v>20</v>
      </c>
      <c r="C22" s="162" t="s">
        <v>95</v>
      </c>
      <c r="D22" s="80"/>
      <c r="E22" s="80"/>
      <c r="F22" s="80"/>
      <c r="G22" s="81"/>
      <c r="H22" s="80"/>
      <c r="I22" s="163"/>
    </row>
    <row r="23" spans="1:11" ht="10.5" customHeight="1" x14ac:dyDescent="0.2">
      <c r="A23" s="87"/>
      <c r="C23" s="164"/>
      <c r="D23" s="88"/>
      <c r="E23" s="88"/>
      <c r="F23" s="88"/>
      <c r="G23" s="88"/>
      <c r="H23" s="88"/>
      <c r="I23" s="165"/>
    </row>
    <row r="24" spans="1:11" ht="11.1" customHeight="1" x14ac:dyDescent="0.2">
      <c r="A24" s="87"/>
      <c r="C24" s="164"/>
      <c r="D24" s="88"/>
      <c r="E24" s="88"/>
      <c r="F24" s="88"/>
      <c r="G24" s="88"/>
      <c r="H24" s="88"/>
      <c r="I24" s="165"/>
    </row>
    <row r="25" spans="1:11" ht="11.1" customHeight="1" x14ac:dyDescent="0.2">
      <c r="A25" s="82"/>
      <c r="B25" s="83"/>
      <c r="C25" s="84"/>
      <c r="D25" s="85"/>
      <c r="E25" s="85"/>
      <c r="F25" s="85"/>
      <c r="G25" s="85"/>
      <c r="H25" s="85"/>
      <c r="I25" s="86"/>
    </row>
    <row r="26" spans="1:11" ht="15.75" customHeight="1" x14ac:dyDescent="0.2">
      <c r="A26" s="2" t="s">
        <v>30</v>
      </c>
      <c r="D26" s="73"/>
      <c r="E26" s="73"/>
      <c r="F26" s="73"/>
      <c r="G26" s="73"/>
      <c r="H26" s="73"/>
      <c r="I26" s="73"/>
    </row>
    <row r="27" spans="1:11" ht="11.1" customHeight="1" x14ac:dyDescent="0.2">
      <c r="A27" s="87"/>
      <c r="D27" s="73"/>
      <c r="E27" s="73"/>
      <c r="F27" s="73"/>
      <c r="G27" s="73"/>
      <c r="H27" s="73"/>
      <c r="I27" s="73"/>
    </row>
    <row r="28" spans="1:11" ht="11.1" customHeight="1" x14ac:dyDescent="0.2">
      <c r="A28" s="87"/>
      <c r="D28" s="73"/>
      <c r="E28" s="73"/>
      <c r="F28" s="73"/>
      <c r="G28" s="73"/>
      <c r="H28" s="73"/>
      <c r="I28" s="73"/>
    </row>
    <row r="29" spans="1:11" ht="11.1" customHeight="1" x14ac:dyDescent="0.2">
      <c r="A29" s="87"/>
      <c r="D29" s="73"/>
      <c r="E29" s="73"/>
      <c r="F29" s="73"/>
      <c r="G29" s="73"/>
      <c r="H29" s="73"/>
      <c r="I29" s="73"/>
    </row>
    <row r="30" spans="1:11" ht="11.1" customHeight="1" x14ac:dyDescent="0.2">
      <c r="A30" s="87"/>
      <c r="D30" s="73"/>
      <c r="E30" s="73"/>
      <c r="F30" s="73"/>
      <c r="G30" s="73"/>
      <c r="H30" s="73"/>
      <c r="I30" s="73"/>
    </row>
    <row r="31" spans="1:11" ht="11.1" customHeight="1" x14ac:dyDescent="0.2">
      <c r="A31" s="87"/>
      <c r="D31" s="73"/>
      <c r="E31" s="73"/>
      <c r="F31" s="73"/>
      <c r="G31" s="73"/>
      <c r="H31" s="73"/>
      <c r="I31" s="73"/>
    </row>
    <row r="32" spans="1:11" ht="11.1" customHeight="1" x14ac:dyDescent="0.2">
      <c r="A32" s="87"/>
      <c r="D32" s="73"/>
      <c r="E32" s="73"/>
      <c r="F32" s="73"/>
      <c r="G32" s="73"/>
      <c r="H32" s="73"/>
      <c r="I32" s="73"/>
    </row>
    <row r="33" spans="1:9" ht="11.1" customHeight="1" x14ac:dyDescent="0.2">
      <c r="A33" s="87"/>
      <c r="D33" s="73"/>
      <c r="E33" s="73"/>
      <c r="F33" s="73"/>
      <c r="G33" s="73"/>
      <c r="H33" s="73"/>
      <c r="I33" s="73"/>
    </row>
    <row r="34" spans="1:9" ht="11.1" customHeight="1" x14ac:dyDescent="0.2">
      <c r="A34" s="87"/>
      <c r="D34" s="73"/>
      <c r="E34" s="73"/>
      <c r="F34" s="73"/>
      <c r="G34" s="73"/>
      <c r="H34" s="73"/>
      <c r="I34" s="73"/>
    </row>
    <row r="35" spans="1:9" ht="11.1" customHeight="1" x14ac:dyDescent="0.2">
      <c r="A35" s="87"/>
      <c r="D35" s="73"/>
      <c r="E35" s="73"/>
      <c r="F35" s="73"/>
      <c r="G35" s="73"/>
      <c r="H35" s="73"/>
      <c r="I35" s="73"/>
    </row>
    <row r="36" spans="1:9" ht="11.1" customHeight="1" x14ac:dyDescent="0.2">
      <c r="A36" s="87"/>
      <c r="D36" s="73"/>
      <c r="E36" s="73"/>
      <c r="F36" s="73"/>
      <c r="G36" s="73"/>
      <c r="H36" s="73"/>
      <c r="I36" s="73"/>
    </row>
    <row r="37" spans="1:9" ht="11.1" customHeight="1" x14ac:dyDescent="0.2">
      <c r="A37" s="87"/>
      <c r="D37" s="73"/>
      <c r="E37" s="73"/>
      <c r="F37" s="73"/>
      <c r="G37" s="73"/>
      <c r="H37" s="73"/>
      <c r="I37" s="73"/>
    </row>
    <row r="38" spans="1:9" ht="11.1" customHeight="1" x14ac:dyDescent="0.2">
      <c r="A38" s="87"/>
      <c r="D38" s="73"/>
      <c r="E38" s="73"/>
      <c r="F38" s="73"/>
      <c r="G38" s="73"/>
      <c r="H38" s="73"/>
      <c r="I38" s="73"/>
    </row>
    <row r="39" spans="1:9" ht="11.1" customHeight="1" x14ac:dyDescent="0.2">
      <c r="A39" s="87"/>
      <c r="D39" s="73"/>
      <c r="E39" s="73"/>
      <c r="F39" s="73"/>
      <c r="G39" s="73"/>
      <c r="H39" s="73"/>
      <c r="I39" s="73"/>
    </row>
    <row r="40" spans="1:9" ht="11.1" customHeight="1" x14ac:dyDescent="0.2">
      <c r="A40" s="87"/>
      <c r="D40" s="73"/>
      <c r="E40" s="73"/>
      <c r="F40" s="73"/>
      <c r="G40" s="73"/>
      <c r="H40" s="73"/>
      <c r="I40" s="73"/>
    </row>
    <row r="41" spans="1:9" ht="11.1" customHeight="1" x14ac:dyDescent="0.2">
      <c r="A41" s="87"/>
      <c r="D41" s="73"/>
      <c r="E41" s="73"/>
      <c r="F41" s="73"/>
      <c r="G41" s="73"/>
      <c r="H41" s="73"/>
      <c r="I41" s="73"/>
    </row>
    <row r="42" spans="1:9" ht="12.75" customHeight="1" x14ac:dyDescent="0.2">
      <c r="D42" s="88"/>
      <c r="E42" s="88"/>
      <c r="F42" s="88"/>
      <c r="G42" s="88"/>
      <c r="H42" s="88"/>
      <c r="I42" s="88"/>
    </row>
    <row r="43" spans="1:9" ht="12.75" customHeight="1" x14ac:dyDescent="0.2"/>
  </sheetData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Zał.Nr1</vt:lpstr>
      <vt:lpstr>Zał.Nr2</vt:lpstr>
      <vt:lpstr>Zał.Nr3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41/2022 Prezydenta Miasta Włocławek z dn. 17 lutego 2022 r.</dc:title>
  <dc:creator>Beata Duszeńska</dc:creator>
  <cp:keywords>Załącznik do Zarządzenia Prezydenta Miasta Włocławek</cp:keywords>
  <cp:lastModifiedBy>Karolina Budziszewska</cp:lastModifiedBy>
  <cp:lastPrinted>2022-02-21T09:18:33Z</cp:lastPrinted>
  <dcterms:created xsi:type="dcterms:W3CDTF">2014-03-20T12:20:20Z</dcterms:created>
  <dcterms:modified xsi:type="dcterms:W3CDTF">2022-02-21T09:34:35Z</dcterms:modified>
</cp:coreProperties>
</file>