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budziszewska\Desktop\"/>
    </mc:Choice>
  </mc:AlternateContent>
  <xr:revisionPtr revIDLastSave="0" documentId="13_ncr:1_{A089B5C9-5A06-4108-A84D-376EC0DEE86D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ł.Nr 1" sheetId="12" r:id="rId1"/>
    <sheet name="Zał.Nr 2" sheetId="13" r:id="rId2"/>
  </sheets>
  <definedNames>
    <definedName name="_xlnm.Print_Titles" localSheetId="0">'Zał.Nr 1'!$7:$9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5" i="13" l="1"/>
  <c r="G13" i="13" s="1"/>
  <c r="G21" i="13"/>
  <c r="G19" i="13" s="1"/>
  <c r="G28" i="13"/>
  <c r="G26" i="13" s="1"/>
  <c r="F34" i="13"/>
  <c r="H59" i="12"/>
  <c r="H58" i="12"/>
  <c r="H57" i="12"/>
  <c r="H56" i="12"/>
  <c r="G55" i="12"/>
  <c r="G54" i="12" s="1"/>
  <c r="G53" i="12" s="1"/>
  <c r="F55" i="12"/>
  <c r="H55" i="12" s="1"/>
  <c r="H52" i="12"/>
  <c r="H51" i="12"/>
  <c r="G50" i="12"/>
  <c r="G49" i="12" s="1"/>
  <c r="G48" i="12" s="1"/>
  <c r="F50" i="12"/>
  <c r="H50" i="12" s="1"/>
  <c r="H46" i="12"/>
  <c r="H45" i="12"/>
  <c r="G44" i="12"/>
  <c r="F44" i="12"/>
  <c r="F43" i="12" s="1"/>
  <c r="H41" i="12"/>
  <c r="H40" i="12"/>
  <c r="H39" i="12"/>
  <c r="H38" i="12"/>
  <c r="H37" i="12"/>
  <c r="H36" i="12"/>
  <c r="H35" i="12"/>
  <c r="H34" i="12"/>
  <c r="G33" i="12"/>
  <c r="G32" i="12" s="1"/>
  <c r="G31" i="12" s="1"/>
  <c r="F33" i="12"/>
  <c r="H33" i="12" s="1"/>
  <c r="H30" i="12"/>
  <c r="G29" i="12"/>
  <c r="F29" i="12"/>
  <c r="F28" i="12"/>
  <c r="H24" i="12"/>
  <c r="G23" i="12"/>
  <c r="G22" i="12" s="1"/>
  <c r="G21" i="12" s="1"/>
  <c r="G20" i="12" s="1"/>
  <c r="F23" i="12"/>
  <c r="H23" i="12" s="1"/>
  <c r="H19" i="12"/>
  <c r="G18" i="12"/>
  <c r="F18" i="12"/>
  <c r="F17" i="12" s="1"/>
  <c r="H15" i="12"/>
  <c r="G14" i="12"/>
  <c r="G13" i="12" s="1"/>
  <c r="G12" i="12" s="1"/>
  <c r="F14" i="12"/>
  <c r="H14" i="12" l="1"/>
  <c r="H44" i="12"/>
  <c r="G34" i="13"/>
  <c r="H29" i="12"/>
  <c r="G43" i="12"/>
  <c r="G42" i="12" s="1"/>
  <c r="H18" i="12"/>
  <c r="G47" i="12"/>
  <c r="F42" i="12"/>
  <c r="H42" i="12" s="1"/>
  <c r="F16" i="12"/>
  <c r="G17" i="12"/>
  <c r="G16" i="12" s="1"/>
  <c r="G11" i="12" s="1"/>
  <c r="G10" i="12" s="1"/>
  <c r="F27" i="12"/>
  <c r="G28" i="12"/>
  <c r="G27" i="12" s="1"/>
  <c r="G26" i="12" s="1"/>
  <c r="G25" i="12" s="1"/>
  <c r="F54" i="12"/>
  <c r="F13" i="12"/>
  <c r="F22" i="12"/>
  <c r="F32" i="12"/>
  <c r="F49" i="12"/>
  <c r="H43" i="12" l="1"/>
  <c r="H32" i="12"/>
  <c r="F31" i="12"/>
  <c r="H31" i="12" s="1"/>
  <c r="F12" i="12"/>
  <c r="H13" i="12"/>
  <c r="F48" i="12"/>
  <c r="H49" i="12"/>
  <c r="H54" i="12"/>
  <c r="F53" i="12"/>
  <c r="H53" i="12" s="1"/>
  <c r="H16" i="12"/>
  <c r="H28" i="12"/>
  <c r="F21" i="12"/>
  <c r="H22" i="12"/>
  <c r="H27" i="12"/>
  <c r="F26" i="12"/>
  <c r="H17" i="12"/>
  <c r="H26" i="12" l="1"/>
  <c r="F47" i="12"/>
  <c r="H48" i="12"/>
  <c r="F20" i="12"/>
  <c r="H21" i="12"/>
  <c r="H12" i="12"/>
  <c r="F11" i="12"/>
  <c r="F10" i="12" l="1"/>
  <c r="H11" i="12"/>
  <c r="H47" i="12"/>
  <c r="F25" i="12"/>
  <c r="H20" i="12"/>
  <c r="H25" i="12" l="1"/>
  <c r="H10" i="12"/>
</calcChain>
</file>

<file path=xl/sharedStrings.xml><?xml version="1.0" encoding="utf-8"?>
<sst xmlns="http://schemas.openxmlformats.org/spreadsheetml/2006/main" count="128" uniqueCount="73">
  <si>
    <t>Załącznik Nr 1</t>
  </si>
  <si>
    <t>w złotych</t>
  </si>
  <si>
    <t>Plan</t>
  </si>
  <si>
    <t>Dz.</t>
  </si>
  <si>
    <t>Rozdz.</t>
  </si>
  <si>
    <t>§</t>
  </si>
  <si>
    <t>T r e ś ć</t>
  </si>
  <si>
    <t>zwiększyć</t>
  </si>
  <si>
    <t>zmniejszyć</t>
  </si>
  <si>
    <t>po zmianach</t>
  </si>
  <si>
    <t>Pozostała działalność</t>
  </si>
  <si>
    <t>WYDATKI OGÓŁEM:</t>
  </si>
  <si>
    <t>Wydatki na zadania własne:</t>
  </si>
  <si>
    <t>zakup usług pozostałych</t>
  </si>
  <si>
    <t>Załącznik Nr 2</t>
  </si>
  <si>
    <t xml:space="preserve">Prezydenta Miasta Włocławek </t>
  </si>
  <si>
    <t>x</t>
  </si>
  <si>
    <t>przed zmianą</t>
  </si>
  <si>
    <t>Zmiany w budżecie miasta Włocławek na 2022 rok</t>
  </si>
  <si>
    <t>DOCHODY OGÓŁEM:</t>
  </si>
  <si>
    <t>Dochody na zadania własne:</t>
  </si>
  <si>
    <t>852</t>
  </si>
  <si>
    <t>Pomoc społeczna</t>
  </si>
  <si>
    <t>Pomoc w zakresie dożywiania</t>
  </si>
  <si>
    <t>Organ - Fundusz Pomocy (zapewnienie posiłku dzieciom i młodzieży)</t>
  </si>
  <si>
    <t>2700</t>
  </si>
  <si>
    <t>środki na dofinansowanie własnych zadań bieżących gmin, powiatów (związków gmin, związków powiatowo - gminnych, związków powiatów), samorządów województw pozyskane z innych źródeł</t>
  </si>
  <si>
    <t>Rodzina</t>
  </si>
  <si>
    <t>Świadczenia rodzinne, świadczenie z funduszu alimentacyjnego oraz składki na ubezpieczenia emerytalne i rentowe z ubezpieczenia społecznego</t>
  </si>
  <si>
    <t>Organ - Fundusz Pomocy (świadczenia rodzinne)</t>
  </si>
  <si>
    <t>Dochody na zadania zlecone:</t>
  </si>
  <si>
    <t>Pozostałe zadania w zakresie polityki społecznej</t>
  </si>
  <si>
    <t>Organ - Fundusz Pomocy (świadczenie pieniężne w wysokości 300 zł)</t>
  </si>
  <si>
    <t>Miejski Ośrodek Pomocy Rodzinie - Fundusz Pomocy (zapewnienie posiłku dzieciom i młodzieży)</t>
  </si>
  <si>
    <t xml:space="preserve">Miejski Ośrodek Pomocy Rodzinie - projekt pn. "WŁOCŁAWEK - MIASTO NOWYCH MOŻLIWOŚCI. Tutaj mieszkam, pracuję, inwestuję i tu wypoczywam" </t>
  </si>
  <si>
    <t xml:space="preserve">składki na ubezpieczenia społeczne </t>
  </si>
  <si>
    <t xml:space="preserve">składki na Fundusz Pracy oraz Fundusz Solidarnościowy </t>
  </si>
  <si>
    <t>wynagrodzenia bezosobowe</t>
  </si>
  <si>
    <t>Miejski Ośrodek Pomocy Rodzinie - Fundusz Pomocy (świadczenia rodzinne)</t>
  </si>
  <si>
    <t>świadczenia społeczne</t>
  </si>
  <si>
    <t>wynagrodzenia osobowe pracowników</t>
  </si>
  <si>
    <t>Wydatki na zadania zlecone:</t>
  </si>
  <si>
    <t xml:space="preserve">Miejski Ośrodek Pomocy Rodzinie </t>
  </si>
  <si>
    <t>Miejski Ośrodek Pomocy Rodzinie - Fundusz Pomocy (świadczenie pieniężne w wysokości 300 zł)</t>
  </si>
  <si>
    <t>składki na Fundusz Pracy oraz Fundusz Solidarnościowy</t>
  </si>
  <si>
    <t>Ogółem:</t>
  </si>
  <si>
    <t>4120</t>
  </si>
  <si>
    <t>4110</t>
  </si>
  <si>
    <t>4010</t>
  </si>
  <si>
    <t>3110</t>
  </si>
  <si>
    <t>Miejski Ośrodek Pomocy Rodznie</t>
  </si>
  <si>
    <t>85395</t>
  </si>
  <si>
    <t>853</t>
  </si>
  <si>
    <t>Świadczenie pieniężne w wysokości          300 zł</t>
  </si>
  <si>
    <t>3.</t>
  </si>
  <si>
    <t>85502</t>
  </si>
  <si>
    <t>855</t>
  </si>
  <si>
    <t>Świadczenia rodzinne</t>
  </si>
  <si>
    <t>2.</t>
  </si>
  <si>
    <t>4300</t>
  </si>
  <si>
    <t>85230</t>
  </si>
  <si>
    <t>Zapewnienie posiłku dzieciom i młodzieży</t>
  </si>
  <si>
    <t>1.</t>
  </si>
  <si>
    <t>Wydatki na 2022 rok</t>
  </si>
  <si>
    <t>Dochody na 2022 rok</t>
  </si>
  <si>
    <t>Rozdział</t>
  </si>
  <si>
    <t xml:space="preserve">Dział </t>
  </si>
  <si>
    <t>Nazwa zadania</t>
  </si>
  <si>
    <t>Lp.</t>
  </si>
  <si>
    <t>dotyczącym realizacji zadań na rzecz pomocy Ukrainie</t>
  </si>
  <si>
    <t>Plan dochodów i wydatków na wydzielonym rachunku Funduszu Pomocy</t>
  </si>
  <si>
    <t>do Zarządzenia NR 144/2022</t>
  </si>
  <si>
    <t>z dnia 14 kwietnia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</si>
</sst>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8"/>
      <name val="Arial CE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b/>
      <sz val="9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sz val="7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b/>
      <sz val="12"/>
      <name val="Arial CE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u/>
      <sz val="9"/>
      <name val="Arial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Continuous"/>
    </xf>
    <xf numFmtId="49" fontId="3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/>
    <xf numFmtId="0" fontId="2" fillId="0" borderId="0" xfId="0" applyFont="1" applyAlignment="1">
      <alignment horizontal="center"/>
    </xf>
    <xf numFmtId="49" fontId="1" fillId="0" borderId="3" xfId="0" applyNumberFormat="1" applyFont="1" applyBorder="1" applyAlignment="1">
      <alignment horizontal="right"/>
    </xf>
    <xf numFmtId="0" fontId="2" fillId="0" borderId="1" xfId="0" applyFont="1" applyBorder="1"/>
    <xf numFmtId="49" fontId="2" fillId="0" borderId="1" xfId="0" applyNumberFormat="1" applyFont="1" applyBorder="1"/>
    <xf numFmtId="0" fontId="5" fillId="0" borderId="2" xfId="0" applyFont="1" applyBorder="1"/>
    <xf numFmtId="0" fontId="5" fillId="0" borderId="1" xfId="0" applyFont="1" applyBorder="1" applyAlignment="1">
      <alignment horizontal="center"/>
    </xf>
    <xf numFmtId="3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4" fontId="7" fillId="0" borderId="0" xfId="0" applyNumberFormat="1" applyFont="1"/>
    <xf numFmtId="0" fontId="7" fillId="0" borderId="0" xfId="0" applyFont="1"/>
    <xf numFmtId="0" fontId="5" fillId="0" borderId="3" xfId="0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49" fontId="5" fillId="0" borderId="6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3" fontId="5" fillId="0" borderId="6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right"/>
    </xf>
    <xf numFmtId="49" fontId="2" fillId="0" borderId="3" xfId="0" applyNumberFormat="1" applyFont="1" applyBorder="1" applyAlignment="1">
      <alignment horizontal="right"/>
    </xf>
    <xf numFmtId="0" fontId="5" fillId="0" borderId="9" xfId="0" applyFont="1" applyBorder="1"/>
    <xf numFmtId="4" fontId="5" fillId="0" borderId="10" xfId="0" applyNumberFormat="1" applyFont="1" applyBorder="1"/>
    <xf numFmtId="0" fontId="5" fillId="0" borderId="11" xfId="0" applyFont="1" applyBorder="1"/>
    <xf numFmtId="4" fontId="5" fillId="0" borderId="12" xfId="0" applyNumberFormat="1" applyFont="1" applyBorder="1"/>
    <xf numFmtId="3" fontId="5" fillId="0" borderId="3" xfId="0" applyNumberFormat="1" applyFont="1" applyBorder="1" applyAlignment="1">
      <alignment horizontal="right"/>
    </xf>
    <xf numFmtId="3" fontId="5" fillId="0" borderId="3" xfId="0" applyNumberFormat="1" applyFont="1" applyBorder="1"/>
    <xf numFmtId="49" fontId="5" fillId="0" borderId="3" xfId="0" applyNumberFormat="1" applyFont="1" applyBorder="1" applyAlignment="1">
      <alignment horizontal="right"/>
    </xf>
    <xf numFmtId="3" fontId="5" fillId="0" borderId="4" xfId="0" applyNumberFormat="1" applyFont="1" applyBorder="1"/>
    <xf numFmtId="4" fontId="5" fillId="0" borderId="12" xfId="0" applyNumberFormat="1" applyFont="1" applyBorder="1" applyAlignment="1">
      <alignment horizontal="right"/>
    </xf>
    <xf numFmtId="0" fontId="2" fillId="0" borderId="3" xfId="0" applyFont="1" applyBorder="1"/>
    <xf numFmtId="0" fontId="2" fillId="0" borderId="7" xfId="0" applyFont="1" applyBorder="1"/>
    <xf numFmtId="4" fontId="2" fillId="0" borderId="6" xfId="0" applyNumberFormat="1" applyFont="1" applyBorder="1"/>
    <xf numFmtId="4" fontId="2" fillId="0" borderId="6" xfId="0" applyNumberFormat="1" applyFont="1" applyBorder="1" applyAlignment="1">
      <alignment horizontal="right"/>
    </xf>
    <xf numFmtId="0" fontId="2" fillId="0" borderId="4" xfId="0" applyFont="1" applyBorder="1"/>
    <xf numFmtId="4" fontId="2" fillId="0" borderId="3" xfId="0" applyNumberFormat="1" applyFont="1" applyBorder="1" applyAlignment="1">
      <alignment horizontal="right"/>
    </xf>
    <xf numFmtId="4" fontId="2" fillId="0" borderId="3" xfId="0" applyNumberFormat="1" applyFont="1" applyBorder="1"/>
    <xf numFmtId="4" fontId="1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4" fontId="1" fillId="0" borderId="6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4" fontId="1" fillId="0" borderId="3" xfId="0" applyNumberFormat="1" applyFont="1" applyBorder="1"/>
    <xf numFmtId="0" fontId="2" fillId="0" borderId="6" xfId="0" applyFont="1" applyBorder="1"/>
    <xf numFmtId="0" fontId="7" fillId="0" borderId="6" xfId="0" applyFont="1" applyBorder="1" applyAlignment="1">
      <alignment horizontal="right"/>
    </xf>
    <xf numFmtId="0" fontId="7" fillId="0" borderId="6" xfId="0" applyFont="1" applyBorder="1"/>
    <xf numFmtId="49" fontId="7" fillId="0" borderId="6" xfId="0" applyNumberFormat="1" applyFont="1" applyBorder="1" applyAlignment="1">
      <alignment horizontal="right"/>
    </xf>
    <xf numFmtId="0" fontId="7" fillId="0" borderId="7" xfId="0" applyFont="1" applyBorder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3" fontId="2" fillId="0" borderId="3" xfId="0" applyNumberFormat="1" applyFont="1" applyBorder="1"/>
    <xf numFmtId="49" fontId="2" fillId="0" borderId="3" xfId="0" applyNumberFormat="1" applyFont="1" applyBorder="1" applyAlignment="1">
      <alignment horizontal="right" vertical="top"/>
    </xf>
    <xf numFmtId="0" fontId="2" fillId="0" borderId="4" xfId="0" applyFont="1" applyBorder="1" applyAlignment="1">
      <alignment vertical="top" wrapText="1"/>
    </xf>
    <xf numFmtId="0" fontId="2" fillId="0" borderId="3" xfId="0" applyFont="1" applyBorder="1" applyAlignment="1">
      <alignment horizontal="right" vertical="top"/>
    </xf>
    <xf numFmtId="0" fontId="2" fillId="0" borderId="7" xfId="0" applyFont="1" applyBorder="1" applyAlignment="1">
      <alignment wrapText="1"/>
    </xf>
    <xf numFmtId="4" fontId="1" fillId="0" borderId="6" xfId="0" applyNumberFormat="1" applyFont="1" applyBorder="1"/>
    <xf numFmtId="4" fontId="1" fillId="0" borderId="13" xfId="0" applyNumberFormat="1" applyFont="1" applyBorder="1" applyAlignment="1">
      <alignment horizontal="right"/>
    </xf>
    <xf numFmtId="4" fontId="1" fillId="0" borderId="3" xfId="0" applyNumberFormat="1" applyFont="1" applyBorder="1" applyAlignment="1">
      <alignment horizontal="right" vertical="top"/>
    </xf>
    <xf numFmtId="49" fontId="5" fillId="0" borderId="6" xfId="0" applyNumberFormat="1" applyFont="1" applyBorder="1" applyAlignment="1">
      <alignment horizontal="right"/>
    </xf>
    <xf numFmtId="0" fontId="10" fillId="0" borderId="0" xfId="0" applyFont="1" applyAlignment="1">
      <alignment vertical="center"/>
    </xf>
    <xf numFmtId="0" fontId="10" fillId="0" borderId="0" xfId="0" applyFont="1"/>
    <xf numFmtId="4" fontId="10" fillId="0" borderId="6" xfId="0" applyNumberFormat="1" applyFont="1" applyBorder="1" applyAlignment="1">
      <alignment vertical="center"/>
    </xf>
    <xf numFmtId="49" fontId="10" fillId="0" borderId="6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4" fontId="10" fillId="0" borderId="3" xfId="0" applyNumberFormat="1" applyFont="1" applyBorder="1" applyAlignment="1">
      <alignment vertical="center"/>
    </xf>
    <xf numFmtId="4" fontId="10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1" fillId="0" borderId="0" xfId="0" applyFont="1"/>
    <xf numFmtId="4" fontId="12" fillId="0" borderId="16" xfId="0" applyNumberFormat="1" applyFont="1" applyBorder="1" applyAlignment="1">
      <alignment vertical="center"/>
    </xf>
    <xf numFmtId="4" fontId="10" fillId="0" borderId="16" xfId="0" applyNumberFormat="1" applyFont="1" applyBorder="1" applyAlignment="1">
      <alignment horizontal="center" vertical="center"/>
    </xf>
    <xf numFmtId="49" fontId="10" fillId="0" borderId="16" xfId="0" applyNumberFormat="1" applyFont="1" applyBorder="1" applyAlignment="1">
      <alignment horizontal="center" vertical="center"/>
    </xf>
    <xf numFmtId="0" fontId="11" fillId="0" borderId="0" xfId="0" applyFont="1" applyAlignment="1">
      <alignment wrapText="1"/>
    </xf>
    <xf numFmtId="0" fontId="12" fillId="0" borderId="3" xfId="0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4" fontId="12" fillId="0" borderId="6" xfId="0" applyNumberFormat="1" applyFont="1" applyBorder="1" applyAlignment="1">
      <alignment vertical="center"/>
    </xf>
    <xf numFmtId="49" fontId="10" fillId="0" borderId="8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3" fillId="0" borderId="0" xfId="0" applyFont="1"/>
    <xf numFmtId="0" fontId="8" fillId="0" borderId="16" xfId="0" applyFont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4" fillId="0" borderId="0" xfId="0" applyFont="1" applyAlignment="1">
      <alignment horizontal="centerContinuous" vertical="center" wrapText="1"/>
    </xf>
    <xf numFmtId="0" fontId="4" fillId="0" borderId="0" xfId="0" applyFont="1" applyAlignment="1">
      <alignment horizontal="centerContinuous" vertical="center"/>
    </xf>
    <xf numFmtId="0" fontId="15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centerContinuous"/>
    </xf>
    <xf numFmtId="0" fontId="1" fillId="0" borderId="13" xfId="0" applyFont="1" applyBorder="1" applyAlignment="1">
      <alignment vertical="center" wrapText="1"/>
    </xf>
    <xf numFmtId="4" fontId="1" fillId="0" borderId="13" xfId="0" applyNumberFormat="1" applyFont="1" applyBorder="1"/>
    <xf numFmtId="0" fontId="1" fillId="0" borderId="18" xfId="0" applyFont="1" applyBorder="1" applyAlignment="1">
      <alignment vertical="center" wrapText="1"/>
    </xf>
    <xf numFmtId="0" fontId="2" fillId="0" borderId="18" xfId="0" applyFont="1" applyBorder="1" applyAlignment="1">
      <alignment wrapText="1"/>
    </xf>
    <xf numFmtId="0" fontId="1" fillId="0" borderId="18" xfId="0" applyFont="1" applyBorder="1" applyAlignment="1">
      <alignment wrapText="1"/>
    </xf>
    <xf numFmtId="0" fontId="2" fillId="0" borderId="18" xfId="0" applyFont="1" applyBorder="1"/>
    <xf numFmtId="4" fontId="1" fillId="0" borderId="19" xfId="0" applyNumberFormat="1" applyFont="1" applyBorder="1"/>
    <xf numFmtId="4" fontId="2" fillId="0" borderId="13" xfId="0" applyNumberFormat="1" applyFont="1" applyBorder="1" applyAlignment="1">
      <alignment horizontal="right"/>
    </xf>
    <xf numFmtId="4" fontId="2" fillId="0" borderId="13" xfId="0" applyNumberFormat="1" applyFont="1" applyBorder="1"/>
    <xf numFmtId="0" fontId="2" fillId="0" borderId="18" xfId="0" applyFont="1" applyBorder="1" applyAlignment="1">
      <alignment vertical="center" wrapText="1"/>
    </xf>
    <xf numFmtId="0" fontId="0" fillId="0" borderId="0" xfId="0" applyFont="1" applyAlignment="1">
      <alignment vertical="center"/>
    </xf>
    <xf numFmtId="0" fontId="16" fillId="0" borderId="0" xfId="0" applyFont="1"/>
    <xf numFmtId="0" fontId="16" fillId="0" borderId="0" xfId="0" applyFont="1" applyAlignment="1">
      <alignment vertical="center"/>
    </xf>
    <xf numFmtId="4" fontId="17" fillId="0" borderId="3" xfId="0" applyNumberFormat="1" applyFont="1" applyBorder="1" applyAlignment="1">
      <alignment vertical="center"/>
    </xf>
    <xf numFmtId="0" fontId="10" fillId="0" borderId="3" xfId="0" applyFont="1" applyBorder="1"/>
    <xf numFmtId="0" fontId="6" fillId="0" borderId="14" xfId="0" applyFont="1" applyBorder="1" applyAlignment="1">
      <alignment horizontal="center" vertical="center"/>
    </xf>
    <xf numFmtId="0" fontId="9" fillId="0" borderId="17" xfId="0" applyFont="1" applyBorder="1" applyAlignment="1">
      <alignment horizontal="right" vertical="center"/>
    </xf>
    <xf numFmtId="0" fontId="0" fillId="0" borderId="17" xfId="0" applyFont="1" applyBorder="1" applyAlignment="1">
      <alignment horizontal="center" vertical="center"/>
    </xf>
    <xf numFmtId="4" fontId="6" fillId="0" borderId="15" xfId="0" applyNumberFormat="1" applyFont="1" applyBorder="1" applyAlignment="1">
      <alignment vertical="center"/>
    </xf>
    <xf numFmtId="4" fontId="6" fillId="0" borderId="16" xfId="0" applyNumberFormat="1" applyFont="1" applyBorder="1" applyAlignment="1">
      <alignment vertical="center"/>
    </xf>
    <xf numFmtId="0" fontId="18" fillId="0" borderId="0" xfId="0" applyFont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CFB01-BCFE-42A5-9C95-505F34A641AE}">
  <dimension ref="A1:H316"/>
  <sheetViews>
    <sheetView tabSelected="1" zoomScale="140" zoomScaleNormal="140" workbookViewId="0">
      <selection activeCell="A3" sqref="A3"/>
    </sheetView>
  </sheetViews>
  <sheetFormatPr defaultRowHeight="15" x14ac:dyDescent="0.25"/>
  <cols>
    <col min="1" max="1" width="4.140625" style="99" customWidth="1"/>
    <col min="2" max="2" width="6" style="99" customWidth="1"/>
    <col min="3" max="3" width="5" style="99" customWidth="1"/>
    <col min="4" max="4" width="39.5703125" style="99" customWidth="1"/>
    <col min="5" max="5" width="13" style="99" customWidth="1"/>
    <col min="6" max="6" width="10.5703125" style="99" customWidth="1"/>
    <col min="7" max="7" width="10.28515625" style="99" customWidth="1"/>
    <col min="8" max="8" width="13" style="99" customWidth="1"/>
    <col min="9" max="16384" width="9.140625" style="99"/>
  </cols>
  <sheetData>
    <row r="1" spans="1:8" ht="12.75" customHeight="1" x14ac:dyDescent="0.25">
      <c r="A1" s="1"/>
      <c r="B1" s="1"/>
      <c r="C1" s="2"/>
      <c r="D1" s="3"/>
      <c r="E1" s="3"/>
      <c r="F1" s="3" t="s">
        <v>0</v>
      </c>
      <c r="G1" s="1"/>
      <c r="H1" s="1"/>
    </row>
    <row r="2" spans="1:8" ht="12.75" customHeight="1" x14ac:dyDescent="0.25">
      <c r="A2" s="1"/>
      <c r="B2" s="1"/>
      <c r="C2" s="2"/>
      <c r="D2" s="3"/>
      <c r="E2" s="3"/>
      <c r="F2" s="3" t="s">
        <v>71</v>
      </c>
      <c r="G2" s="1"/>
      <c r="H2" s="1"/>
    </row>
    <row r="3" spans="1:8" ht="12.75" customHeight="1" x14ac:dyDescent="0.25">
      <c r="A3" s="1"/>
      <c r="B3" s="1"/>
      <c r="C3" s="2"/>
      <c r="D3" s="3"/>
      <c r="E3" s="3"/>
      <c r="F3" s="3" t="s">
        <v>15</v>
      </c>
      <c r="G3" s="1"/>
      <c r="H3" s="1"/>
    </row>
    <row r="4" spans="1:8" ht="12.75" customHeight="1" x14ac:dyDescent="0.25">
      <c r="A4" s="1"/>
      <c r="B4" s="1"/>
      <c r="C4" s="2"/>
      <c r="D4" s="3"/>
      <c r="E4" s="3"/>
      <c r="F4" s="3" t="s">
        <v>72</v>
      </c>
      <c r="G4" s="1"/>
      <c r="H4" s="1"/>
    </row>
    <row r="5" spans="1:8" ht="27" customHeight="1" x14ac:dyDescent="0.25">
      <c r="A5" s="4" t="s">
        <v>18</v>
      </c>
      <c r="B5" s="100"/>
      <c r="C5" s="5"/>
      <c r="D5" s="5"/>
      <c r="E5" s="100"/>
      <c r="F5" s="100"/>
      <c r="G5" s="6"/>
      <c r="H5" s="100"/>
    </row>
    <row r="6" spans="1:8" ht="18.75" customHeight="1" x14ac:dyDescent="0.25">
      <c r="A6" s="1"/>
      <c r="B6" s="1"/>
      <c r="C6" s="2"/>
      <c r="D6" s="2"/>
      <c r="E6" s="7"/>
      <c r="F6" s="1"/>
      <c r="G6" s="8"/>
      <c r="H6" s="56" t="s">
        <v>1</v>
      </c>
    </row>
    <row r="7" spans="1:8" s="17" customFormat="1" ht="11.25" x14ac:dyDescent="0.2">
      <c r="A7" s="10"/>
      <c r="B7" s="10"/>
      <c r="C7" s="11"/>
      <c r="D7" s="12"/>
      <c r="E7" s="13" t="s">
        <v>2</v>
      </c>
      <c r="F7" s="14"/>
      <c r="G7" s="15"/>
      <c r="H7" s="13" t="s">
        <v>2</v>
      </c>
    </row>
    <row r="8" spans="1:8" s="17" customFormat="1" ht="11.25" x14ac:dyDescent="0.2">
      <c r="A8" s="18" t="s">
        <v>3</v>
      </c>
      <c r="B8" s="18" t="s">
        <v>4</v>
      </c>
      <c r="C8" s="19" t="s">
        <v>5</v>
      </c>
      <c r="D8" s="20" t="s">
        <v>6</v>
      </c>
      <c r="E8" s="18" t="s">
        <v>17</v>
      </c>
      <c r="F8" s="21" t="s">
        <v>7</v>
      </c>
      <c r="G8" s="18" t="s">
        <v>8</v>
      </c>
      <c r="H8" s="18" t="s">
        <v>9</v>
      </c>
    </row>
    <row r="9" spans="1:8" s="17" customFormat="1" ht="4.5" customHeight="1" x14ac:dyDescent="0.2">
      <c r="A9" s="22"/>
      <c r="B9" s="22"/>
      <c r="C9" s="23"/>
      <c r="D9" s="24"/>
      <c r="E9" s="22"/>
      <c r="F9" s="25"/>
      <c r="G9" s="25"/>
      <c r="H9" s="22"/>
    </row>
    <row r="10" spans="1:8" s="17" customFormat="1" ht="21" customHeight="1" thickBot="1" x14ac:dyDescent="0.25">
      <c r="A10" s="26"/>
      <c r="B10" s="57"/>
      <c r="C10" s="27"/>
      <c r="D10" s="28" t="s">
        <v>19</v>
      </c>
      <c r="E10" s="29">
        <v>793259891.26999986</v>
      </c>
      <c r="F10" s="29">
        <f>SUM(F11,F20)</f>
        <v>134091</v>
      </c>
      <c r="G10" s="29">
        <f>SUM(G11,G20)</f>
        <v>0</v>
      </c>
      <c r="H10" s="29">
        <f>SUM(E10+F10-G10)</f>
        <v>793393982.26999986</v>
      </c>
    </row>
    <row r="11" spans="1:8" s="17" customFormat="1" ht="18.75" customHeight="1" thickBot="1" x14ac:dyDescent="0.25">
      <c r="A11" s="26"/>
      <c r="B11" s="57"/>
      <c r="C11" s="27"/>
      <c r="D11" s="30" t="s">
        <v>20</v>
      </c>
      <c r="E11" s="31">
        <v>703425301.28999996</v>
      </c>
      <c r="F11" s="31">
        <f>SUM(F12,F16)</f>
        <v>14445</v>
      </c>
      <c r="G11" s="31">
        <f>SUM(G12,G16)</f>
        <v>0</v>
      </c>
      <c r="H11" s="31">
        <f>SUM(E11+F11-G11)</f>
        <v>703439746.28999996</v>
      </c>
    </row>
    <row r="12" spans="1:8" s="17" customFormat="1" ht="16.5" customHeight="1" thickTop="1" thickBot="1" x14ac:dyDescent="0.25">
      <c r="A12" s="34" t="s">
        <v>21</v>
      </c>
      <c r="B12" s="33"/>
      <c r="C12" s="34"/>
      <c r="D12" s="35" t="s">
        <v>22</v>
      </c>
      <c r="E12" s="36">
        <v>22397774.02</v>
      </c>
      <c r="F12" s="36">
        <f>SUM(F13)</f>
        <v>5350</v>
      </c>
      <c r="G12" s="36">
        <f>SUM(G13)</f>
        <v>0</v>
      </c>
      <c r="H12" s="36">
        <f>SUM(E12+F12-G12)</f>
        <v>22403124.02</v>
      </c>
    </row>
    <row r="13" spans="1:8" s="17" customFormat="1" ht="12" customHeight="1" thickTop="1" x14ac:dyDescent="0.2">
      <c r="A13" s="45"/>
      <c r="B13" s="37">
        <v>85230</v>
      </c>
      <c r="C13" s="27"/>
      <c r="D13" s="38" t="s">
        <v>23</v>
      </c>
      <c r="E13" s="39">
        <v>3342157</v>
      </c>
      <c r="F13" s="40">
        <f t="shared" ref="F13:G13" si="0">SUM(F14)</f>
        <v>5350</v>
      </c>
      <c r="G13" s="40">
        <f t="shared" si="0"/>
        <v>0</v>
      </c>
      <c r="H13" s="39">
        <f>SUM(E13+F13-G13)</f>
        <v>3347507</v>
      </c>
    </row>
    <row r="14" spans="1:8" s="17" customFormat="1" ht="24" customHeight="1" x14ac:dyDescent="0.2">
      <c r="A14" s="26"/>
      <c r="B14" s="33"/>
      <c r="C14" s="9"/>
      <c r="D14" s="101" t="s">
        <v>24</v>
      </c>
      <c r="E14" s="102">
        <v>0</v>
      </c>
      <c r="F14" s="63">
        <f>SUM(F15:F15)</f>
        <v>5350</v>
      </c>
      <c r="G14" s="63">
        <f>SUM(G15:G15)</f>
        <v>0</v>
      </c>
      <c r="H14" s="102">
        <f t="shared" ref="H14:H15" si="1">SUM(E14+F14-G14)</f>
        <v>5350</v>
      </c>
    </row>
    <row r="15" spans="1:8" s="17" customFormat="1" ht="46.5" customHeight="1" x14ac:dyDescent="0.2">
      <c r="A15" s="26"/>
      <c r="B15" s="33"/>
      <c r="C15" s="58" t="s">
        <v>25</v>
      </c>
      <c r="D15" s="59" t="s">
        <v>26</v>
      </c>
      <c r="E15" s="43">
        <v>0</v>
      </c>
      <c r="F15" s="43">
        <v>5350</v>
      </c>
      <c r="G15" s="42"/>
      <c r="H15" s="43">
        <f t="shared" si="1"/>
        <v>5350</v>
      </c>
    </row>
    <row r="16" spans="1:8" s="17" customFormat="1" ht="12" customHeight="1" thickBot="1" x14ac:dyDescent="0.25">
      <c r="A16" s="33">
        <v>855</v>
      </c>
      <c r="B16" s="33"/>
      <c r="C16" s="34"/>
      <c r="D16" s="35" t="s">
        <v>27</v>
      </c>
      <c r="E16" s="36">
        <v>1881255</v>
      </c>
      <c r="F16" s="36">
        <f>SUM(F17)</f>
        <v>9095</v>
      </c>
      <c r="G16" s="36">
        <f>SUM(G17)</f>
        <v>0</v>
      </c>
      <c r="H16" s="36">
        <f>SUM(E16+F16-G16)</f>
        <v>1890350</v>
      </c>
    </row>
    <row r="17" spans="1:8" s="17" customFormat="1" ht="36" customHeight="1" thickTop="1" x14ac:dyDescent="0.2">
      <c r="A17" s="45"/>
      <c r="B17" s="60">
        <v>85502</v>
      </c>
      <c r="C17" s="27"/>
      <c r="D17" s="61" t="s">
        <v>28</v>
      </c>
      <c r="E17" s="39">
        <v>430930</v>
      </c>
      <c r="F17" s="40">
        <f t="shared" ref="F17:G17" si="2">SUM(F18)</f>
        <v>9095</v>
      </c>
      <c r="G17" s="40">
        <f t="shared" si="2"/>
        <v>0</v>
      </c>
      <c r="H17" s="39">
        <f>SUM(E17+F17-G17)</f>
        <v>440025</v>
      </c>
    </row>
    <row r="18" spans="1:8" s="17" customFormat="1" ht="15" customHeight="1" x14ac:dyDescent="0.2">
      <c r="A18" s="26"/>
      <c r="B18" s="33"/>
      <c r="C18" s="9"/>
      <c r="D18" s="101" t="s">
        <v>29</v>
      </c>
      <c r="E18" s="102">
        <v>0</v>
      </c>
      <c r="F18" s="63">
        <f>SUM(F19:F19)</f>
        <v>9095</v>
      </c>
      <c r="G18" s="63">
        <f>SUM(G19:G19)</f>
        <v>0</v>
      </c>
      <c r="H18" s="102">
        <f t="shared" ref="H18:H28" si="3">SUM(E18+F18-G18)</f>
        <v>9095</v>
      </c>
    </row>
    <row r="19" spans="1:8" s="17" customFormat="1" ht="46.5" customHeight="1" x14ac:dyDescent="0.2">
      <c r="A19" s="26"/>
      <c r="B19" s="33"/>
      <c r="C19" s="58" t="s">
        <v>25</v>
      </c>
      <c r="D19" s="59" t="s">
        <v>26</v>
      </c>
      <c r="E19" s="43">
        <v>0</v>
      </c>
      <c r="F19" s="43">
        <v>9095</v>
      </c>
      <c r="G19" s="42"/>
      <c r="H19" s="43">
        <f t="shared" si="3"/>
        <v>9095</v>
      </c>
    </row>
    <row r="20" spans="1:8" s="17" customFormat="1" ht="18" customHeight="1" thickBot="1" x14ac:dyDescent="0.25">
      <c r="A20" s="26"/>
      <c r="B20" s="57"/>
      <c r="C20" s="27"/>
      <c r="D20" s="30" t="s">
        <v>30</v>
      </c>
      <c r="E20" s="31">
        <v>71483394.180000007</v>
      </c>
      <c r="F20" s="36">
        <f>SUM(F21)</f>
        <v>119646</v>
      </c>
      <c r="G20" s="36">
        <f>SUM(G21)</f>
        <v>0</v>
      </c>
      <c r="H20" s="31">
        <f t="shared" si="3"/>
        <v>71603040.180000007</v>
      </c>
    </row>
    <row r="21" spans="1:8" s="17" customFormat="1" ht="19.5" customHeight="1" thickTop="1" thickBot="1" x14ac:dyDescent="0.25">
      <c r="A21" s="32">
        <v>853</v>
      </c>
      <c r="B21" s="33"/>
      <c r="C21" s="34"/>
      <c r="D21" s="35" t="s">
        <v>31</v>
      </c>
      <c r="E21" s="36">
        <v>0</v>
      </c>
      <c r="F21" s="36">
        <f t="shared" ref="F21:G22" si="4">SUM(F22)</f>
        <v>119646</v>
      </c>
      <c r="G21" s="36">
        <f t="shared" si="4"/>
        <v>0</v>
      </c>
      <c r="H21" s="36">
        <f t="shared" si="3"/>
        <v>119646</v>
      </c>
    </row>
    <row r="22" spans="1:8" s="17" customFormat="1" ht="12" customHeight="1" thickTop="1" x14ac:dyDescent="0.2">
      <c r="A22" s="32"/>
      <c r="B22" s="37">
        <v>85395</v>
      </c>
      <c r="C22" s="27"/>
      <c r="D22" s="38" t="s">
        <v>10</v>
      </c>
      <c r="E22" s="39">
        <v>0</v>
      </c>
      <c r="F22" s="40">
        <f t="shared" si="4"/>
        <v>119646</v>
      </c>
      <c r="G22" s="40">
        <f t="shared" si="4"/>
        <v>0</v>
      </c>
      <c r="H22" s="39">
        <f t="shared" si="3"/>
        <v>119646</v>
      </c>
    </row>
    <row r="23" spans="1:8" s="17" customFormat="1" ht="23.25" customHeight="1" x14ac:dyDescent="0.2">
      <c r="A23" s="32"/>
      <c r="B23" s="37"/>
      <c r="C23" s="27"/>
      <c r="D23" s="103" t="s">
        <v>32</v>
      </c>
      <c r="E23" s="102">
        <v>0</v>
      </c>
      <c r="F23" s="63">
        <f>SUM(F24)</f>
        <v>119646</v>
      </c>
      <c r="G23" s="63">
        <f>SUM(G24)</f>
        <v>0</v>
      </c>
      <c r="H23" s="102">
        <f t="shared" si="3"/>
        <v>119646</v>
      </c>
    </row>
    <row r="24" spans="1:8" s="17" customFormat="1" ht="47.25" customHeight="1" x14ac:dyDescent="0.2">
      <c r="A24" s="32"/>
      <c r="B24" s="33"/>
      <c r="C24" s="58" t="s">
        <v>25</v>
      </c>
      <c r="D24" s="59" t="s">
        <v>26</v>
      </c>
      <c r="E24" s="44">
        <v>0</v>
      </c>
      <c r="F24" s="43">
        <v>119646</v>
      </c>
      <c r="G24" s="43"/>
      <c r="H24" s="44">
        <f t="shared" si="3"/>
        <v>119646</v>
      </c>
    </row>
    <row r="25" spans="1:8" s="17" customFormat="1" ht="22.5" customHeight="1" thickBot="1" x14ac:dyDescent="0.25">
      <c r="A25" s="45"/>
      <c r="B25" s="37"/>
      <c r="C25" s="27"/>
      <c r="D25" s="28" t="s">
        <v>11</v>
      </c>
      <c r="E25" s="29">
        <v>896676912.70000005</v>
      </c>
      <c r="F25" s="29">
        <f>SUM(F26,F47)</f>
        <v>163597.56</v>
      </c>
      <c r="G25" s="29">
        <f>SUM(G26,G47)</f>
        <v>29506.559999999998</v>
      </c>
      <c r="H25" s="29">
        <f t="shared" si="3"/>
        <v>896811003.70000005</v>
      </c>
    </row>
    <row r="26" spans="1:8" s="17" customFormat="1" ht="21" customHeight="1" thickBot="1" x14ac:dyDescent="0.25">
      <c r="A26" s="45"/>
      <c r="B26" s="37"/>
      <c r="C26" s="27"/>
      <c r="D26" s="30" t="s">
        <v>12</v>
      </c>
      <c r="E26" s="31">
        <v>806842322.72000015</v>
      </c>
      <c r="F26" s="31">
        <f>SUM(F27,F31,F42)</f>
        <v>25129.559999999998</v>
      </c>
      <c r="G26" s="31">
        <f>SUM(G27,G31,G42)</f>
        <v>10684.56</v>
      </c>
      <c r="H26" s="31">
        <f t="shared" si="3"/>
        <v>806856767.72000015</v>
      </c>
    </row>
    <row r="27" spans="1:8" s="17" customFormat="1" ht="17.25" customHeight="1" thickTop="1" thickBot="1" x14ac:dyDescent="0.25">
      <c r="A27" s="34" t="s">
        <v>21</v>
      </c>
      <c r="B27" s="33"/>
      <c r="C27" s="34"/>
      <c r="D27" s="35" t="s">
        <v>22</v>
      </c>
      <c r="E27" s="31">
        <v>63590957.07</v>
      </c>
      <c r="F27" s="36">
        <f>SUM(F28)</f>
        <v>5350</v>
      </c>
      <c r="G27" s="36">
        <f>SUM(G28)</f>
        <v>0</v>
      </c>
      <c r="H27" s="31">
        <f t="shared" si="3"/>
        <v>63596307.07</v>
      </c>
    </row>
    <row r="28" spans="1:8" s="17" customFormat="1" ht="12" customHeight="1" thickTop="1" x14ac:dyDescent="0.2">
      <c r="A28" s="34"/>
      <c r="B28" s="37">
        <v>85230</v>
      </c>
      <c r="C28" s="27"/>
      <c r="D28" s="38" t="s">
        <v>23</v>
      </c>
      <c r="E28" s="62">
        <v>5569290</v>
      </c>
      <c r="F28" s="40">
        <f>SUM(F29)</f>
        <v>5350</v>
      </c>
      <c r="G28" s="40">
        <f>SUM(G29)</f>
        <v>0</v>
      </c>
      <c r="H28" s="39">
        <f t="shared" si="3"/>
        <v>5574640</v>
      </c>
    </row>
    <row r="29" spans="1:8" s="17" customFormat="1" ht="24" customHeight="1" x14ac:dyDescent="0.2">
      <c r="A29" s="34"/>
      <c r="B29" s="33"/>
      <c r="C29" s="27"/>
      <c r="D29" s="104" t="s">
        <v>33</v>
      </c>
      <c r="E29" s="102">
        <v>0</v>
      </c>
      <c r="F29" s="63">
        <f>SUM(F30:F30)</f>
        <v>5350</v>
      </c>
      <c r="G29" s="63">
        <f>SUM(G30:G30)</f>
        <v>0</v>
      </c>
      <c r="H29" s="102">
        <f>SUM(E29+F29-G29)</f>
        <v>5350</v>
      </c>
    </row>
    <row r="30" spans="1:8" s="17" customFormat="1" ht="12" customHeight="1" x14ac:dyDescent="0.2">
      <c r="A30" s="34"/>
      <c r="B30" s="37"/>
      <c r="C30" s="45">
        <v>4300</v>
      </c>
      <c r="D30" s="41" t="s">
        <v>13</v>
      </c>
      <c r="E30" s="49">
        <v>0</v>
      </c>
      <c r="F30" s="42">
        <v>5350</v>
      </c>
      <c r="G30" s="42"/>
      <c r="H30" s="42">
        <f t="shared" ref="H30:H32" si="5">SUM(E30+F30-G30)</f>
        <v>5350</v>
      </c>
    </row>
    <row r="31" spans="1:8" s="17" customFormat="1" ht="12" customHeight="1" thickBot="1" x14ac:dyDescent="0.25">
      <c r="A31" s="32">
        <v>853</v>
      </c>
      <c r="B31" s="33"/>
      <c r="C31" s="34"/>
      <c r="D31" s="35" t="s">
        <v>31</v>
      </c>
      <c r="E31" s="31">
        <v>9538916.8599999994</v>
      </c>
      <c r="F31" s="36">
        <f>SUM(F32)</f>
        <v>10684.56</v>
      </c>
      <c r="G31" s="36">
        <f>SUM(G32)</f>
        <v>10684.56</v>
      </c>
      <c r="H31" s="31">
        <f t="shared" si="5"/>
        <v>9538916.8599999994</v>
      </c>
    </row>
    <row r="32" spans="1:8" s="17" customFormat="1" ht="12" customHeight="1" thickTop="1" x14ac:dyDescent="0.2">
      <c r="A32" s="34"/>
      <c r="B32" s="37">
        <v>85395</v>
      </c>
      <c r="C32" s="27"/>
      <c r="D32" s="38" t="s">
        <v>10</v>
      </c>
      <c r="E32" s="62">
        <v>5578644.8600000003</v>
      </c>
      <c r="F32" s="39">
        <f>SUM(F33)</f>
        <v>10684.56</v>
      </c>
      <c r="G32" s="39">
        <f>SUM(G33)</f>
        <v>10684.56</v>
      </c>
      <c r="H32" s="39">
        <f t="shared" si="5"/>
        <v>5578644.8600000003</v>
      </c>
    </row>
    <row r="33" spans="1:8" s="17" customFormat="1" ht="35.25" customHeight="1" x14ac:dyDescent="0.2">
      <c r="A33" s="34"/>
      <c r="B33" s="37"/>
      <c r="C33" s="27"/>
      <c r="D33" s="105" t="s">
        <v>34</v>
      </c>
      <c r="E33" s="63">
        <v>295961.84999999998</v>
      </c>
      <c r="F33" s="63">
        <f>SUM(F34:F41)</f>
        <v>10684.56</v>
      </c>
      <c r="G33" s="63">
        <f>SUM(G34:G41)</f>
        <v>10684.56</v>
      </c>
      <c r="H33" s="102">
        <f>SUM(E33+F33-G33)</f>
        <v>295961.84999999998</v>
      </c>
    </row>
    <row r="34" spans="1:8" s="17" customFormat="1" ht="12" customHeight="1" x14ac:dyDescent="0.2">
      <c r="A34" s="34"/>
      <c r="B34" s="37"/>
      <c r="C34" s="45">
        <v>4116</v>
      </c>
      <c r="D34" s="41" t="s">
        <v>35</v>
      </c>
      <c r="E34" s="42">
        <v>0</v>
      </c>
      <c r="F34" s="64">
        <v>233.36</v>
      </c>
      <c r="G34" s="42"/>
      <c r="H34" s="42">
        <f t="shared" ref="H34:H41" si="6">SUM(E34+F34-G34)</f>
        <v>233.36</v>
      </c>
    </row>
    <row r="35" spans="1:8" s="17" customFormat="1" ht="12" customHeight="1" x14ac:dyDescent="0.2">
      <c r="A35" s="34"/>
      <c r="B35" s="37"/>
      <c r="C35" s="45">
        <v>4117</v>
      </c>
      <c r="D35" s="41" t="s">
        <v>35</v>
      </c>
      <c r="E35" s="42">
        <v>0</v>
      </c>
      <c r="F35" s="49">
        <v>1322.41</v>
      </c>
      <c r="G35" s="42"/>
      <c r="H35" s="42">
        <f t="shared" si="6"/>
        <v>1322.41</v>
      </c>
    </row>
    <row r="36" spans="1:8" s="17" customFormat="1" ht="12" customHeight="1" x14ac:dyDescent="0.2">
      <c r="A36" s="34"/>
      <c r="B36" s="37"/>
      <c r="C36" s="45">
        <v>4126</v>
      </c>
      <c r="D36" s="41" t="s">
        <v>36</v>
      </c>
      <c r="E36" s="42">
        <v>0</v>
      </c>
      <c r="F36" s="64">
        <v>32.75</v>
      </c>
      <c r="G36" s="42"/>
      <c r="H36" s="42">
        <f t="shared" si="6"/>
        <v>32.75</v>
      </c>
    </row>
    <row r="37" spans="1:8" s="17" customFormat="1" ht="12" customHeight="1" x14ac:dyDescent="0.2">
      <c r="A37" s="34"/>
      <c r="B37" s="37"/>
      <c r="C37" s="45">
        <v>4127</v>
      </c>
      <c r="D37" s="41" t="s">
        <v>36</v>
      </c>
      <c r="E37" s="42">
        <v>0</v>
      </c>
      <c r="F37" s="49">
        <v>185.56</v>
      </c>
      <c r="G37" s="42"/>
      <c r="H37" s="42">
        <f t="shared" si="6"/>
        <v>185.56</v>
      </c>
    </row>
    <row r="38" spans="1:8" s="17" customFormat="1" ht="12" customHeight="1" x14ac:dyDescent="0.2">
      <c r="A38" s="34"/>
      <c r="B38" s="37"/>
      <c r="C38" s="45">
        <v>4176</v>
      </c>
      <c r="D38" s="41" t="s">
        <v>37</v>
      </c>
      <c r="E38" s="42">
        <v>0</v>
      </c>
      <c r="F38" s="64">
        <v>1336.57</v>
      </c>
      <c r="G38" s="42"/>
      <c r="H38" s="42">
        <f t="shared" si="6"/>
        <v>1336.57</v>
      </c>
    </row>
    <row r="39" spans="1:8" s="17" customFormat="1" ht="12" customHeight="1" x14ac:dyDescent="0.2">
      <c r="A39" s="34"/>
      <c r="B39" s="37"/>
      <c r="C39" s="45">
        <v>4177</v>
      </c>
      <c r="D39" s="41" t="s">
        <v>37</v>
      </c>
      <c r="E39" s="42">
        <v>0</v>
      </c>
      <c r="F39" s="49">
        <v>7573.91</v>
      </c>
      <c r="G39" s="42"/>
      <c r="H39" s="42">
        <f t="shared" si="6"/>
        <v>7573.91</v>
      </c>
    </row>
    <row r="40" spans="1:8" s="17" customFormat="1" ht="12" customHeight="1" x14ac:dyDescent="0.2">
      <c r="A40" s="34"/>
      <c r="B40" s="37"/>
      <c r="C40" s="45">
        <v>4306</v>
      </c>
      <c r="D40" s="41" t="s">
        <v>13</v>
      </c>
      <c r="E40" s="44">
        <v>13943.33</v>
      </c>
      <c r="F40" s="64"/>
      <c r="G40" s="44">
        <v>1602.68</v>
      </c>
      <c r="H40" s="42">
        <f t="shared" si="6"/>
        <v>12340.65</v>
      </c>
    </row>
    <row r="41" spans="1:8" s="17" customFormat="1" ht="12" customHeight="1" x14ac:dyDescent="0.2">
      <c r="A41" s="65"/>
      <c r="B41" s="50"/>
      <c r="C41" s="46">
        <v>4307</v>
      </c>
      <c r="D41" s="38" t="s">
        <v>13</v>
      </c>
      <c r="E41" s="47">
        <v>79012.22</v>
      </c>
      <c r="F41" s="62"/>
      <c r="G41" s="47">
        <v>9081.8799999999992</v>
      </c>
      <c r="H41" s="40">
        <f t="shared" si="6"/>
        <v>69930.34</v>
      </c>
    </row>
    <row r="42" spans="1:8" s="17" customFormat="1" ht="12" customHeight="1" thickBot="1" x14ac:dyDescent="0.25">
      <c r="A42" s="33">
        <v>855</v>
      </c>
      <c r="B42" s="33"/>
      <c r="C42" s="34"/>
      <c r="D42" s="35" t="s">
        <v>27</v>
      </c>
      <c r="E42" s="36">
        <v>21498265</v>
      </c>
      <c r="F42" s="36">
        <f>SUM(F43)</f>
        <v>9095</v>
      </c>
      <c r="G42" s="36">
        <f>SUM(G43)</f>
        <v>0</v>
      </c>
      <c r="H42" s="36">
        <f>SUM(E42+F42-G42)</f>
        <v>21507360</v>
      </c>
    </row>
    <row r="43" spans="1:8" s="17" customFormat="1" ht="36" customHeight="1" thickTop="1" x14ac:dyDescent="0.2">
      <c r="A43" s="45"/>
      <c r="B43" s="60">
        <v>85502</v>
      </c>
      <c r="C43" s="27"/>
      <c r="D43" s="61" t="s">
        <v>28</v>
      </c>
      <c r="E43" s="39">
        <v>996117</v>
      </c>
      <c r="F43" s="40">
        <f t="shared" ref="F43:G43" si="7">SUM(F44)</f>
        <v>9095</v>
      </c>
      <c r="G43" s="40">
        <f t="shared" si="7"/>
        <v>0</v>
      </c>
      <c r="H43" s="39">
        <f>SUM(E43+F43-G43)</f>
        <v>1005212</v>
      </c>
    </row>
    <row r="44" spans="1:8" s="17" customFormat="1" ht="23.25" customHeight="1" x14ac:dyDescent="0.2">
      <c r="A44" s="26"/>
      <c r="B44" s="33"/>
      <c r="C44" s="9"/>
      <c r="D44" s="101" t="s">
        <v>38</v>
      </c>
      <c r="E44" s="102">
        <v>0</v>
      </c>
      <c r="F44" s="63">
        <f>SUM(F45:F46)</f>
        <v>9095</v>
      </c>
      <c r="G44" s="63">
        <f>SUM(G45:G45)</f>
        <v>0</v>
      </c>
      <c r="H44" s="102">
        <f t="shared" ref="H44:H54" si="8">SUM(E44+F44-G44)</f>
        <v>9095</v>
      </c>
    </row>
    <row r="45" spans="1:8" s="17" customFormat="1" ht="12" customHeight="1" x14ac:dyDescent="0.2">
      <c r="A45" s="26"/>
      <c r="B45" s="33"/>
      <c r="C45" s="45">
        <v>3110</v>
      </c>
      <c r="D45" s="41" t="s">
        <v>39</v>
      </c>
      <c r="E45" s="43">
        <v>0</v>
      </c>
      <c r="F45" s="43">
        <v>8830</v>
      </c>
      <c r="G45" s="42"/>
      <c r="H45" s="43">
        <f t="shared" si="8"/>
        <v>8830</v>
      </c>
    </row>
    <row r="46" spans="1:8" s="17" customFormat="1" ht="12" customHeight="1" x14ac:dyDescent="0.2">
      <c r="A46" s="34"/>
      <c r="B46" s="37"/>
      <c r="C46" s="45">
        <v>4010</v>
      </c>
      <c r="D46" s="41" t="s">
        <v>40</v>
      </c>
      <c r="E46" s="44">
        <v>0</v>
      </c>
      <c r="F46" s="49">
        <v>265</v>
      </c>
      <c r="G46" s="44"/>
      <c r="H46" s="43">
        <f t="shared" si="8"/>
        <v>265</v>
      </c>
    </row>
    <row r="47" spans="1:8" s="17" customFormat="1" ht="19.5" customHeight="1" thickBot="1" x14ac:dyDescent="0.25">
      <c r="A47" s="48"/>
      <c r="B47" s="37"/>
      <c r="C47" s="45"/>
      <c r="D47" s="30" t="s">
        <v>41</v>
      </c>
      <c r="E47" s="31">
        <v>71483394.180000007</v>
      </c>
      <c r="F47" s="31">
        <f>SUM(F48,F53)</f>
        <v>138468</v>
      </c>
      <c r="G47" s="31">
        <f>SUM(G48,G53)</f>
        <v>18822</v>
      </c>
      <c r="H47" s="31">
        <f t="shared" si="8"/>
        <v>71603040.180000007</v>
      </c>
    </row>
    <row r="48" spans="1:8" s="17" customFormat="1" ht="18.75" customHeight="1" thickTop="1" thickBot="1" x14ac:dyDescent="0.25">
      <c r="A48" s="34" t="s">
        <v>21</v>
      </c>
      <c r="B48" s="33"/>
      <c r="C48" s="34"/>
      <c r="D48" s="35" t="s">
        <v>22</v>
      </c>
      <c r="E48" s="31">
        <v>5460652.1799999997</v>
      </c>
      <c r="F48" s="31">
        <f>SUM(F49)</f>
        <v>18822</v>
      </c>
      <c r="G48" s="31">
        <f>SUM(G49)</f>
        <v>18822</v>
      </c>
      <c r="H48" s="31">
        <f t="shared" si="8"/>
        <v>5460652.1799999997</v>
      </c>
    </row>
    <row r="49" spans="1:8" s="17" customFormat="1" ht="12" customHeight="1" thickTop="1" x14ac:dyDescent="0.2">
      <c r="A49" s="34"/>
      <c r="B49" s="37">
        <v>85295</v>
      </c>
      <c r="C49" s="27"/>
      <c r="D49" s="38" t="s">
        <v>10</v>
      </c>
      <c r="E49" s="62">
        <v>3060000</v>
      </c>
      <c r="F49" s="40">
        <f t="shared" ref="F49:G49" si="9">SUM(F50)</f>
        <v>18822</v>
      </c>
      <c r="G49" s="40">
        <f t="shared" si="9"/>
        <v>18822</v>
      </c>
      <c r="H49" s="39">
        <f t="shared" si="8"/>
        <v>3060000</v>
      </c>
    </row>
    <row r="50" spans="1:8" s="17" customFormat="1" ht="12" customHeight="1" x14ac:dyDescent="0.2">
      <c r="A50" s="34"/>
      <c r="B50" s="33"/>
      <c r="C50" s="27"/>
      <c r="D50" s="106" t="s">
        <v>42</v>
      </c>
      <c r="E50" s="107">
        <v>3060000</v>
      </c>
      <c r="F50" s="108">
        <f>SUM(F51:F52)</f>
        <v>18822</v>
      </c>
      <c r="G50" s="108">
        <f>SUM(G51:G52)</f>
        <v>18822</v>
      </c>
      <c r="H50" s="109">
        <f t="shared" si="8"/>
        <v>3060000</v>
      </c>
    </row>
    <row r="51" spans="1:8" s="17" customFormat="1" ht="12" customHeight="1" x14ac:dyDescent="0.2">
      <c r="A51" s="34"/>
      <c r="B51" s="33"/>
      <c r="C51" s="45">
        <v>4010</v>
      </c>
      <c r="D51" s="41" t="s">
        <v>40</v>
      </c>
      <c r="E51" s="44">
        <v>25019</v>
      </c>
      <c r="F51" s="44"/>
      <c r="G51" s="44">
        <v>18822</v>
      </c>
      <c r="H51" s="42">
        <f t="shared" si="8"/>
        <v>6197</v>
      </c>
    </row>
    <row r="52" spans="1:8" s="17" customFormat="1" ht="12" customHeight="1" x14ac:dyDescent="0.2">
      <c r="A52" s="34"/>
      <c r="B52" s="37"/>
      <c r="C52" s="45">
        <v>4170</v>
      </c>
      <c r="D52" s="41" t="s">
        <v>37</v>
      </c>
      <c r="E52" s="44">
        <v>25019</v>
      </c>
      <c r="F52" s="44">
        <v>18822</v>
      </c>
      <c r="G52" s="44"/>
      <c r="H52" s="42">
        <f t="shared" si="8"/>
        <v>43841</v>
      </c>
    </row>
    <row r="53" spans="1:8" s="17" customFormat="1" ht="13.5" customHeight="1" thickBot="1" x14ac:dyDescent="0.25">
      <c r="A53" s="32">
        <v>853</v>
      </c>
      <c r="B53" s="33"/>
      <c r="C53" s="34"/>
      <c r="D53" s="35" t="s">
        <v>31</v>
      </c>
      <c r="E53" s="31">
        <v>0</v>
      </c>
      <c r="F53" s="36">
        <f>SUM(F54)</f>
        <v>119646</v>
      </c>
      <c r="G53" s="36">
        <f>SUM(G54)</f>
        <v>0</v>
      </c>
      <c r="H53" s="31">
        <f t="shared" si="8"/>
        <v>119646</v>
      </c>
    </row>
    <row r="54" spans="1:8" s="17" customFormat="1" ht="12" customHeight="1" thickTop="1" x14ac:dyDescent="0.2">
      <c r="A54" s="34"/>
      <c r="B54" s="37">
        <v>85395</v>
      </c>
      <c r="C54" s="27"/>
      <c r="D54" s="38" t="s">
        <v>10</v>
      </c>
      <c r="E54" s="62">
        <v>0</v>
      </c>
      <c r="F54" s="39">
        <f>SUM(F55)</f>
        <v>119646</v>
      </c>
      <c r="G54" s="39">
        <f>SUM(G55)</f>
        <v>0</v>
      </c>
      <c r="H54" s="39">
        <f t="shared" si="8"/>
        <v>119646</v>
      </c>
    </row>
    <row r="55" spans="1:8" s="17" customFormat="1" ht="23.25" customHeight="1" x14ac:dyDescent="0.2">
      <c r="A55" s="34"/>
      <c r="B55" s="37"/>
      <c r="C55" s="9"/>
      <c r="D55" s="110" t="s">
        <v>43</v>
      </c>
      <c r="E55" s="102">
        <v>0</v>
      </c>
      <c r="F55" s="63">
        <f>SUM(F56:F59)</f>
        <v>119646</v>
      </c>
      <c r="G55" s="63">
        <f>SUM(G56:G59)</f>
        <v>0</v>
      </c>
      <c r="H55" s="102">
        <f>SUM(E55+F55-G55)</f>
        <v>119646</v>
      </c>
    </row>
    <row r="56" spans="1:8" s="17" customFormat="1" ht="12" customHeight="1" x14ac:dyDescent="0.2">
      <c r="A56" s="34"/>
      <c r="B56" s="37"/>
      <c r="C56" s="45">
        <v>3110</v>
      </c>
      <c r="D56" s="41" t="s">
        <v>39</v>
      </c>
      <c r="E56" s="49">
        <v>0</v>
      </c>
      <c r="F56" s="42">
        <v>117300</v>
      </c>
      <c r="G56" s="42"/>
      <c r="H56" s="42">
        <f>SUM(E56+F56-G56)</f>
        <v>117300</v>
      </c>
    </row>
    <row r="57" spans="1:8" s="17" customFormat="1" ht="12" customHeight="1" x14ac:dyDescent="0.2">
      <c r="A57" s="34"/>
      <c r="B57" s="37"/>
      <c r="C57" s="45">
        <v>4010</v>
      </c>
      <c r="D57" s="41" t="s">
        <v>40</v>
      </c>
      <c r="E57" s="49">
        <v>0</v>
      </c>
      <c r="F57" s="42">
        <v>1955</v>
      </c>
      <c r="G57" s="42"/>
      <c r="H57" s="42">
        <f t="shared" ref="H57:H59" si="10">SUM(E57+F57-G57)</f>
        <v>1955</v>
      </c>
    </row>
    <row r="58" spans="1:8" s="17" customFormat="1" ht="12" customHeight="1" x14ac:dyDescent="0.2">
      <c r="A58" s="34"/>
      <c r="B58" s="37"/>
      <c r="C58" s="45">
        <v>4110</v>
      </c>
      <c r="D58" s="41" t="s">
        <v>35</v>
      </c>
      <c r="E58" s="49">
        <v>0</v>
      </c>
      <c r="F58" s="42">
        <v>342</v>
      </c>
      <c r="G58" s="42"/>
      <c r="H58" s="42">
        <f t="shared" si="10"/>
        <v>342</v>
      </c>
    </row>
    <row r="59" spans="1:8" s="17" customFormat="1" ht="12" customHeight="1" x14ac:dyDescent="0.2">
      <c r="A59" s="34"/>
      <c r="B59" s="37"/>
      <c r="C59" s="45">
        <v>4120</v>
      </c>
      <c r="D59" s="41" t="s">
        <v>44</v>
      </c>
      <c r="E59" s="49">
        <v>0</v>
      </c>
      <c r="F59" s="42">
        <v>49</v>
      </c>
      <c r="G59" s="42"/>
      <c r="H59" s="42">
        <f t="shared" si="10"/>
        <v>49</v>
      </c>
    </row>
    <row r="60" spans="1:8" s="17" customFormat="1" ht="3.75" customHeight="1" x14ac:dyDescent="0.2">
      <c r="A60" s="51"/>
      <c r="B60" s="52"/>
      <c r="C60" s="53"/>
      <c r="D60" s="54"/>
      <c r="E60" s="39"/>
      <c r="F60" s="39"/>
      <c r="G60" s="39"/>
      <c r="H60" s="39"/>
    </row>
    <row r="61" spans="1:8" s="17" customFormat="1" ht="12.6" customHeight="1" x14ac:dyDescent="0.2">
      <c r="A61" s="55"/>
    </row>
    <row r="62" spans="1:8" s="17" customFormat="1" ht="12.6" customHeight="1" x14ac:dyDescent="0.2">
      <c r="A62" s="55"/>
    </row>
    <row r="63" spans="1:8" s="17" customFormat="1" ht="12.6" customHeight="1" x14ac:dyDescent="0.2">
      <c r="A63" s="55"/>
    </row>
    <row r="64" spans="1:8" s="17" customFormat="1" ht="12.6" customHeight="1" x14ac:dyDescent="0.2">
      <c r="A64" s="55"/>
    </row>
    <row r="65" spans="1:1" s="17" customFormat="1" ht="12.6" customHeight="1" x14ac:dyDescent="0.2">
      <c r="A65" s="55"/>
    </row>
    <row r="66" spans="1:1" s="17" customFormat="1" ht="12.6" customHeight="1" x14ac:dyDescent="0.2">
      <c r="A66" s="55"/>
    </row>
    <row r="67" spans="1:1" s="17" customFormat="1" ht="12.6" customHeight="1" x14ac:dyDescent="0.2">
      <c r="A67" s="55"/>
    </row>
    <row r="68" spans="1:1" s="17" customFormat="1" ht="12.6" customHeight="1" x14ac:dyDescent="0.2">
      <c r="A68" s="55"/>
    </row>
    <row r="69" spans="1:1" s="17" customFormat="1" ht="12.6" customHeight="1" x14ac:dyDescent="0.2">
      <c r="A69" s="55"/>
    </row>
    <row r="70" spans="1:1" s="17" customFormat="1" ht="12.6" customHeight="1" x14ac:dyDescent="0.2">
      <c r="A70" s="55"/>
    </row>
    <row r="71" spans="1:1" s="17" customFormat="1" ht="12.6" customHeight="1" x14ac:dyDescent="0.2">
      <c r="A71" s="55"/>
    </row>
    <row r="72" spans="1:1" s="17" customFormat="1" ht="12.6" customHeight="1" x14ac:dyDescent="0.2">
      <c r="A72" s="55"/>
    </row>
    <row r="73" spans="1:1" s="17" customFormat="1" ht="12.6" customHeight="1" x14ac:dyDescent="0.2">
      <c r="A73" s="55"/>
    </row>
    <row r="74" spans="1:1" s="17" customFormat="1" ht="12.6" customHeight="1" x14ac:dyDescent="0.2">
      <c r="A74" s="55"/>
    </row>
    <row r="75" spans="1:1" s="17" customFormat="1" ht="12.6" customHeight="1" x14ac:dyDescent="0.2">
      <c r="A75" s="55"/>
    </row>
    <row r="76" spans="1:1" s="17" customFormat="1" ht="12.6" customHeight="1" x14ac:dyDescent="0.2">
      <c r="A76" s="55"/>
    </row>
    <row r="77" spans="1:1" s="17" customFormat="1" ht="12.6" customHeight="1" x14ac:dyDescent="0.2">
      <c r="A77" s="55"/>
    </row>
    <row r="78" spans="1:1" s="17" customFormat="1" ht="12.6" customHeight="1" x14ac:dyDescent="0.2">
      <c r="A78" s="55"/>
    </row>
    <row r="79" spans="1:1" s="17" customFormat="1" ht="12.6" customHeight="1" x14ac:dyDescent="0.2">
      <c r="A79" s="55"/>
    </row>
    <row r="80" spans="1:1" s="17" customFormat="1" ht="12.6" customHeight="1" x14ac:dyDescent="0.2">
      <c r="A80" s="55"/>
    </row>
    <row r="81" spans="1:1" s="17" customFormat="1" ht="12.6" customHeight="1" x14ac:dyDescent="0.2">
      <c r="A81" s="55"/>
    </row>
    <row r="82" spans="1:1" s="17" customFormat="1" ht="12.6" customHeight="1" x14ac:dyDescent="0.2">
      <c r="A82" s="55"/>
    </row>
    <row r="83" spans="1:1" s="17" customFormat="1" ht="12.6" customHeight="1" x14ac:dyDescent="0.2">
      <c r="A83" s="55"/>
    </row>
    <row r="84" spans="1:1" s="17" customFormat="1" ht="12.6" customHeight="1" x14ac:dyDescent="0.2">
      <c r="A84" s="55"/>
    </row>
    <row r="85" spans="1:1" s="17" customFormat="1" ht="12.6" customHeight="1" x14ac:dyDescent="0.2">
      <c r="A85" s="55"/>
    </row>
    <row r="86" spans="1:1" s="17" customFormat="1" ht="12.6" customHeight="1" x14ac:dyDescent="0.2">
      <c r="A86" s="55"/>
    </row>
    <row r="87" spans="1:1" s="17" customFormat="1" ht="12.6" customHeight="1" x14ac:dyDescent="0.2">
      <c r="A87" s="55"/>
    </row>
    <row r="88" spans="1:1" s="17" customFormat="1" ht="12.6" customHeight="1" x14ac:dyDescent="0.2">
      <c r="A88" s="55"/>
    </row>
    <row r="89" spans="1:1" s="17" customFormat="1" ht="12.6" customHeight="1" x14ac:dyDescent="0.2">
      <c r="A89" s="55"/>
    </row>
    <row r="90" spans="1:1" s="17" customFormat="1" ht="12.6" customHeight="1" x14ac:dyDescent="0.2">
      <c r="A90" s="55"/>
    </row>
    <row r="91" spans="1:1" s="17" customFormat="1" ht="12.6" customHeight="1" x14ac:dyDescent="0.2">
      <c r="A91" s="55"/>
    </row>
    <row r="92" spans="1:1" s="17" customFormat="1" ht="12.6" customHeight="1" x14ac:dyDescent="0.2">
      <c r="A92" s="55"/>
    </row>
    <row r="93" spans="1:1" s="17" customFormat="1" ht="12.6" customHeight="1" x14ac:dyDescent="0.2">
      <c r="A93" s="55"/>
    </row>
    <row r="94" spans="1:1" s="17" customFormat="1" ht="12.6" customHeight="1" x14ac:dyDescent="0.2">
      <c r="A94" s="55"/>
    </row>
    <row r="95" spans="1:1" s="17" customFormat="1" ht="12.6" customHeight="1" x14ac:dyDescent="0.2">
      <c r="A95" s="55"/>
    </row>
    <row r="96" spans="1:1" s="17" customFormat="1" ht="12.6" customHeight="1" x14ac:dyDescent="0.2">
      <c r="A96" s="55"/>
    </row>
    <row r="97" spans="1:1" s="17" customFormat="1" ht="12.6" customHeight="1" x14ac:dyDescent="0.2">
      <c r="A97" s="55"/>
    </row>
    <row r="98" spans="1:1" s="17" customFormat="1" ht="12.6" customHeight="1" x14ac:dyDescent="0.2">
      <c r="A98" s="55"/>
    </row>
    <row r="99" spans="1:1" s="17" customFormat="1" ht="12.2" customHeight="1" x14ac:dyDescent="0.2">
      <c r="A99" s="55"/>
    </row>
    <row r="100" spans="1:1" s="17" customFormat="1" ht="12.2" customHeight="1" x14ac:dyDescent="0.2">
      <c r="A100" s="55"/>
    </row>
    <row r="101" spans="1:1" s="17" customFormat="1" ht="12.2" customHeight="1" x14ac:dyDescent="0.2">
      <c r="A101" s="55"/>
    </row>
    <row r="102" spans="1:1" s="17" customFormat="1" ht="12.95" customHeight="1" x14ac:dyDescent="0.2">
      <c r="A102" s="55"/>
    </row>
    <row r="103" spans="1:1" s="17" customFormat="1" ht="12.95" customHeight="1" x14ac:dyDescent="0.2">
      <c r="A103" s="55"/>
    </row>
    <row r="104" spans="1:1" s="17" customFormat="1" ht="12.95" customHeight="1" x14ac:dyDescent="0.2">
      <c r="A104" s="55"/>
    </row>
    <row r="105" spans="1:1" s="17" customFormat="1" ht="12.95" customHeight="1" x14ac:dyDescent="0.2">
      <c r="A105" s="55"/>
    </row>
    <row r="106" spans="1:1" s="17" customFormat="1" ht="12.95" customHeight="1" x14ac:dyDescent="0.2">
      <c r="A106" s="55"/>
    </row>
    <row r="107" spans="1:1" s="17" customFormat="1" ht="12.95" customHeight="1" x14ac:dyDescent="0.2">
      <c r="A107" s="55"/>
    </row>
    <row r="108" spans="1:1" s="17" customFormat="1" ht="12.95" customHeight="1" x14ac:dyDescent="0.2">
      <c r="A108" s="55"/>
    </row>
    <row r="109" spans="1:1" s="17" customFormat="1" ht="12.95" customHeight="1" x14ac:dyDescent="0.2">
      <c r="A109" s="55"/>
    </row>
    <row r="110" spans="1:1" s="17" customFormat="1" ht="12.95" customHeight="1" x14ac:dyDescent="0.2">
      <c r="A110" s="55"/>
    </row>
    <row r="111" spans="1:1" s="17" customFormat="1" ht="12.95" customHeight="1" x14ac:dyDescent="0.2">
      <c r="A111" s="55"/>
    </row>
    <row r="112" spans="1:1" s="17" customFormat="1" ht="12.95" customHeight="1" x14ac:dyDescent="0.2">
      <c r="A112" s="55"/>
    </row>
    <row r="113" spans="1:1" s="17" customFormat="1" ht="12.95" customHeight="1" x14ac:dyDescent="0.2">
      <c r="A113" s="55"/>
    </row>
    <row r="114" spans="1:1" s="17" customFormat="1" ht="12.95" customHeight="1" x14ac:dyDescent="0.2">
      <c r="A114" s="55"/>
    </row>
    <row r="115" spans="1:1" s="17" customFormat="1" ht="12.95" customHeight="1" x14ac:dyDescent="0.2">
      <c r="A115" s="55"/>
    </row>
    <row r="116" spans="1:1" s="17" customFormat="1" ht="12.95" customHeight="1" x14ac:dyDescent="0.2">
      <c r="A116" s="55"/>
    </row>
    <row r="117" spans="1:1" s="17" customFormat="1" ht="12.95" customHeight="1" x14ac:dyDescent="0.2">
      <c r="A117" s="55"/>
    </row>
    <row r="118" spans="1:1" s="17" customFormat="1" ht="12.95" customHeight="1" x14ac:dyDescent="0.2">
      <c r="A118" s="55"/>
    </row>
    <row r="119" spans="1:1" s="17" customFormat="1" ht="12.95" customHeight="1" x14ac:dyDescent="0.2">
      <c r="A119" s="55"/>
    </row>
    <row r="120" spans="1:1" s="17" customFormat="1" ht="12.95" customHeight="1" x14ac:dyDescent="0.2">
      <c r="A120" s="55"/>
    </row>
    <row r="121" spans="1:1" s="17" customFormat="1" ht="12.95" customHeight="1" x14ac:dyDescent="0.2">
      <c r="A121" s="55"/>
    </row>
    <row r="122" spans="1:1" s="17" customFormat="1" ht="12.95" customHeight="1" x14ac:dyDescent="0.2">
      <c r="A122" s="55"/>
    </row>
    <row r="123" spans="1:1" s="17" customFormat="1" ht="12.95" customHeight="1" x14ac:dyDescent="0.2">
      <c r="A123" s="55"/>
    </row>
    <row r="124" spans="1:1" s="17" customFormat="1" ht="12.95" customHeight="1" x14ac:dyDescent="0.2">
      <c r="A124" s="55"/>
    </row>
    <row r="125" spans="1:1" s="17" customFormat="1" ht="12.95" customHeight="1" x14ac:dyDescent="0.2">
      <c r="A125" s="55"/>
    </row>
    <row r="126" spans="1:1" s="17" customFormat="1" ht="12.95" customHeight="1" x14ac:dyDescent="0.2">
      <c r="A126" s="55"/>
    </row>
    <row r="127" spans="1:1" s="17" customFormat="1" ht="12.95" customHeight="1" x14ac:dyDescent="0.2">
      <c r="A127" s="55"/>
    </row>
    <row r="128" spans="1:1" s="17" customFormat="1" ht="12.95" customHeight="1" x14ac:dyDescent="0.2">
      <c r="A128" s="55"/>
    </row>
    <row r="129" spans="1:1" s="17" customFormat="1" ht="12.95" customHeight="1" x14ac:dyDescent="0.2">
      <c r="A129" s="55"/>
    </row>
    <row r="130" spans="1:1" s="17" customFormat="1" ht="12.95" customHeight="1" x14ac:dyDescent="0.2">
      <c r="A130" s="55"/>
    </row>
    <row r="131" spans="1:1" s="17" customFormat="1" ht="12.95" customHeight="1" x14ac:dyDescent="0.2">
      <c r="A131" s="55"/>
    </row>
    <row r="132" spans="1:1" s="17" customFormat="1" ht="12.95" customHeight="1" x14ac:dyDescent="0.2">
      <c r="A132" s="55"/>
    </row>
    <row r="133" spans="1:1" s="17" customFormat="1" ht="12.95" customHeight="1" x14ac:dyDescent="0.2">
      <c r="A133" s="55"/>
    </row>
    <row r="134" spans="1:1" s="17" customFormat="1" ht="12.95" customHeight="1" x14ac:dyDescent="0.2">
      <c r="A134" s="55"/>
    </row>
    <row r="135" spans="1:1" s="17" customFormat="1" ht="12.95" customHeight="1" x14ac:dyDescent="0.2">
      <c r="A135" s="55"/>
    </row>
    <row r="136" spans="1:1" s="17" customFormat="1" ht="12.95" customHeight="1" x14ac:dyDescent="0.2"/>
    <row r="137" spans="1:1" s="17" customFormat="1" ht="12.95" customHeight="1" x14ac:dyDescent="0.2"/>
    <row r="138" spans="1:1" s="17" customFormat="1" ht="12.95" customHeight="1" x14ac:dyDescent="0.2"/>
    <row r="139" spans="1:1" s="17" customFormat="1" ht="12.95" customHeight="1" x14ac:dyDescent="0.2"/>
    <row r="140" spans="1:1" s="17" customFormat="1" ht="12.95" customHeight="1" x14ac:dyDescent="0.2"/>
    <row r="141" spans="1:1" s="17" customFormat="1" ht="12.95" customHeight="1" x14ac:dyDescent="0.2"/>
    <row r="142" spans="1:1" s="17" customFormat="1" ht="12.95" customHeight="1" x14ac:dyDescent="0.2"/>
    <row r="143" spans="1:1" s="17" customFormat="1" ht="12.95" customHeight="1" x14ac:dyDescent="0.2"/>
    <row r="144" spans="1:1" s="17" customFormat="1" ht="12.95" customHeight="1" x14ac:dyDescent="0.2"/>
    <row r="145" s="17" customFormat="1" ht="12.95" customHeight="1" x14ac:dyDescent="0.2"/>
    <row r="146" s="17" customFormat="1" ht="12.95" customHeight="1" x14ac:dyDescent="0.2"/>
    <row r="147" s="17" customFormat="1" ht="12.95" customHeight="1" x14ac:dyDescent="0.2"/>
    <row r="148" s="17" customFormat="1" ht="12.95" customHeight="1" x14ac:dyDescent="0.2"/>
    <row r="149" s="17" customFormat="1" ht="12.95" customHeight="1" x14ac:dyDescent="0.2"/>
    <row r="150" s="17" customFormat="1" ht="12.95" customHeight="1" x14ac:dyDescent="0.2"/>
    <row r="151" s="17" customFormat="1" ht="12.95" customHeight="1" x14ac:dyDescent="0.2"/>
    <row r="152" s="17" customFormat="1" ht="12.95" customHeight="1" x14ac:dyDescent="0.2"/>
    <row r="153" s="17" customFormat="1" ht="12.95" customHeight="1" x14ac:dyDescent="0.2"/>
    <row r="154" s="17" customFormat="1" ht="12.95" customHeight="1" x14ac:dyDescent="0.2"/>
    <row r="155" s="17" customFormat="1" ht="12.95" customHeight="1" x14ac:dyDescent="0.2"/>
    <row r="156" s="17" customFormat="1" ht="12.95" customHeight="1" x14ac:dyDescent="0.2"/>
    <row r="157" s="17" customFormat="1" ht="12.95" customHeight="1" x14ac:dyDescent="0.2"/>
    <row r="158" s="17" customFormat="1" ht="12.95" customHeight="1" x14ac:dyDescent="0.2"/>
    <row r="159" s="17" customFormat="1" ht="12.95" customHeight="1" x14ac:dyDescent="0.2"/>
    <row r="160" s="17" customFormat="1" ht="12.95" customHeight="1" x14ac:dyDescent="0.2"/>
    <row r="161" s="17" customFormat="1" ht="12.95" customHeight="1" x14ac:dyDescent="0.2"/>
    <row r="162" s="17" customFormat="1" ht="12.95" customHeight="1" x14ac:dyDescent="0.2"/>
    <row r="163" s="17" customFormat="1" ht="12.95" customHeight="1" x14ac:dyDescent="0.2"/>
    <row r="164" s="17" customFormat="1" ht="12.95" customHeight="1" x14ac:dyDescent="0.2"/>
    <row r="165" s="17" customFormat="1" ht="12.95" customHeight="1" x14ac:dyDescent="0.2"/>
    <row r="166" s="17" customFormat="1" ht="12.95" customHeight="1" x14ac:dyDescent="0.2"/>
    <row r="167" s="17" customFormat="1" ht="12.95" customHeight="1" x14ac:dyDescent="0.2"/>
    <row r="168" s="17" customFormat="1" ht="12.95" customHeight="1" x14ac:dyDescent="0.2"/>
    <row r="169" ht="12.95" customHeight="1" x14ac:dyDescent="0.25"/>
    <row r="170" ht="12.95" customHeight="1" x14ac:dyDescent="0.25"/>
    <row r="171" ht="12.95" customHeight="1" x14ac:dyDescent="0.25"/>
    <row r="172" ht="12.95" customHeight="1" x14ac:dyDescent="0.25"/>
    <row r="173" ht="12.95" customHeight="1" x14ac:dyDescent="0.25"/>
    <row r="174" ht="12.95" customHeight="1" x14ac:dyDescent="0.25"/>
    <row r="175" ht="12.95" customHeight="1" x14ac:dyDescent="0.25"/>
    <row r="176" ht="12.95" customHeight="1" x14ac:dyDescent="0.25"/>
    <row r="177" ht="12.95" customHeight="1" x14ac:dyDescent="0.25"/>
    <row r="178" ht="12.95" customHeight="1" x14ac:dyDescent="0.25"/>
    <row r="179" ht="12.95" customHeight="1" x14ac:dyDescent="0.25"/>
    <row r="180" ht="12.9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</sheetData>
  <pageMargins left="0.11811023622047245" right="0.11811023622047245" top="0.74803149606299213" bottom="0.74803149606299213" header="0.31496062992125984" footer="0.31496062992125984"/>
  <pageSetup paperSize="9" orientation="portrait" r:id="rId1"/>
  <headerFooter>
    <oddFooter>&amp;C&amp;"Arial,Pogrubiony"&amp;8&amp;P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35062-8CDE-4A6B-8B05-23190251703D}">
  <dimension ref="A1:BX37"/>
  <sheetViews>
    <sheetView zoomScale="140" zoomScaleNormal="140" workbookViewId="0"/>
  </sheetViews>
  <sheetFormatPr defaultRowHeight="15" x14ac:dyDescent="0.25"/>
  <cols>
    <col min="1" max="1" width="4.85546875" style="111" customWidth="1"/>
    <col min="2" max="2" width="33.42578125" style="111" customWidth="1"/>
    <col min="3" max="3" width="8.5703125" style="111" customWidth="1"/>
    <col min="4" max="4" width="9.42578125" style="111" customWidth="1"/>
    <col min="5" max="5" width="8.140625" style="111" customWidth="1"/>
    <col min="6" max="6" width="13" style="99" customWidth="1"/>
    <col min="7" max="7" width="12.85546875" style="99" customWidth="1"/>
    <col min="8" max="76" width="9.140625" style="99"/>
    <col min="77" max="253" width="9.140625" style="111"/>
    <col min="254" max="254" width="5.28515625" style="111" customWidth="1"/>
    <col min="255" max="255" width="8" style="111" customWidth="1"/>
    <col min="256" max="256" width="5.85546875" style="111" customWidth="1"/>
    <col min="257" max="257" width="9.42578125" style="111" customWidth="1"/>
    <col min="258" max="258" width="11.28515625" style="111" customWidth="1"/>
    <col min="259" max="259" width="11" style="111" customWidth="1"/>
    <col min="260" max="260" width="13.140625" style="111" customWidth="1"/>
    <col min="261" max="261" width="11.7109375" style="111" customWidth="1"/>
    <col min="262" max="262" width="11.140625" style="111" customWidth="1"/>
    <col min="263" max="263" width="11.7109375" style="111" customWidth="1"/>
    <col min="264" max="509" width="9.140625" style="111"/>
    <col min="510" max="510" width="5.28515625" style="111" customWidth="1"/>
    <col min="511" max="511" width="8" style="111" customWidth="1"/>
    <col min="512" max="512" width="5.85546875" style="111" customWidth="1"/>
    <col min="513" max="513" width="9.42578125" style="111" customWidth="1"/>
    <col min="514" max="514" width="11.28515625" style="111" customWidth="1"/>
    <col min="515" max="515" width="11" style="111" customWidth="1"/>
    <col min="516" max="516" width="13.140625" style="111" customWidth="1"/>
    <col min="517" max="517" width="11.7109375" style="111" customWidth="1"/>
    <col min="518" max="518" width="11.140625" style="111" customWidth="1"/>
    <col min="519" max="519" width="11.7109375" style="111" customWidth="1"/>
    <col min="520" max="765" width="9.140625" style="111"/>
    <col min="766" max="766" width="5.28515625" style="111" customWidth="1"/>
    <col min="767" max="767" width="8" style="111" customWidth="1"/>
    <col min="768" max="768" width="5.85546875" style="111" customWidth="1"/>
    <col min="769" max="769" width="9.42578125" style="111" customWidth="1"/>
    <col min="770" max="770" width="11.28515625" style="111" customWidth="1"/>
    <col min="771" max="771" width="11" style="111" customWidth="1"/>
    <col min="772" max="772" width="13.140625" style="111" customWidth="1"/>
    <col min="773" max="773" width="11.7109375" style="111" customWidth="1"/>
    <col min="774" max="774" width="11.140625" style="111" customWidth="1"/>
    <col min="775" max="775" width="11.7109375" style="111" customWidth="1"/>
    <col min="776" max="1021" width="9.140625" style="111"/>
    <col min="1022" max="1022" width="5.28515625" style="111" customWidth="1"/>
    <col min="1023" max="1023" width="8" style="111" customWidth="1"/>
    <col min="1024" max="1024" width="5.85546875" style="111" customWidth="1"/>
    <col min="1025" max="1025" width="9.42578125" style="111" customWidth="1"/>
    <col min="1026" max="1026" width="11.28515625" style="111" customWidth="1"/>
    <col min="1027" max="1027" width="11" style="111" customWidth="1"/>
    <col min="1028" max="1028" width="13.140625" style="111" customWidth="1"/>
    <col min="1029" max="1029" width="11.7109375" style="111" customWidth="1"/>
    <col min="1030" max="1030" width="11.140625" style="111" customWidth="1"/>
    <col min="1031" max="1031" width="11.7109375" style="111" customWidth="1"/>
    <col min="1032" max="1277" width="9.140625" style="111"/>
    <col min="1278" max="1278" width="5.28515625" style="111" customWidth="1"/>
    <col min="1279" max="1279" width="8" style="111" customWidth="1"/>
    <col min="1280" max="1280" width="5.85546875" style="111" customWidth="1"/>
    <col min="1281" max="1281" width="9.42578125" style="111" customWidth="1"/>
    <col min="1282" max="1282" width="11.28515625" style="111" customWidth="1"/>
    <col min="1283" max="1283" width="11" style="111" customWidth="1"/>
    <col min="1284" max="1284" width="13.140625" style="111" customWidth="1"/>
    <col min="1285" max="1285" width="11.7109375" style="111" customWidth="1"/>
    <col min="1286" max="1286" width="11.140625" style="111" customWidth="1"/>
    <col min="1287" max="1287" width="11.7109375" style="111" customWidth="1"/>
    <col min="1288" max="1533" width="9.140625" style="111"/>
    <col min="1534" max="1534" width="5.28515625" style="111" customWidth="1"/>
    <col min="1535" max="1535" width="8" style="111" customWidth="1"/>
    <col min="1536" max="1536" width="5.85546875" style="111" customWidth="1"/>
    <col min="1537" max="1537" width="9.42578125" style="111" customWidth="1"/>
    <col min="1538" max="1538" width="11.28515625" style="111" customWidth="1"/>
    <col min="1539" max="1539" width="11" style="111" customWidth="1"/>
    <col min="1540" max="1540" width="13.140625" style="111" customWidth="1"/>
    <col min="1541" max="1541" width="11.7109375" style="111" customWidth="1"/>
    <col min="1542" max="1542" width="11.140625" style="111" customWidth="1"/>
    <col min="1543" max="1543" width="11.7109375" style="111" customWidth="1"/>
    <col min="1544" max="1789" width="9.140625" style="111"/>
    <col min="1790" max="1790" width="5.28515625" style="111" customWidth="1"/>
    <col min="1791" max="1791" width="8" style="111" customWidth="1"/>
    <col min="1792" max="1792" width="5.85546875" style="111" customWidth="1"/>
    <col min="1793" max="1793" width="9.42578125" style="111" customWidth="1"/>
    <col min="1794" max="1794" width="11.28515625" style="111" customWidth="1"/>
    <col min="1795" max="1795" width="11" style="111" customWidth="1"/>
    <col min="1796" max="1796" width="13.140625" style="111" customWidth="1"/>
    <col min="1797" max="1797" width="11.7109375" style="111" customWidth="1"/>
    <col min="1798" max="1798" width="11.140625" style="111" customWidth="1"/>
    <col min="1799" max="1799" width="11.7109375" style="111" customWidth="1"/>
    <col min="1800" max="2045" width="9.140625" style="111"/>
    <col min="2046" max="2046" width="5.28515625" style="111" customWidth="1"/>
    <col min="2047" max="2047" width="8" style="111" customWidth="1"/>
    <col min="2048" max="2048" width="5.85546875" style="111" customWidth="1"/>
    <col min="2049" max="2049" width="9.42578125" style="111" customWidth="1"/>
    <col min="2050" max="2050" width="11.28515625" style="111" customWidth="1"/>
    <col min="2051" max="2051" width="11" style="111" customWidth="1"/>
    <col min="2052" max="2052" width="13.140625" style="111" customWidth="1"/>
    <col min="2053" max="2053" width="11.7109375" style="111" customWidth="1"/>
    <col min="2054" max="2054" width="11.140625" style="111" customWidth="1"/>
    <col min="2055" max="2055" width="11.7109375" style="111" customWidth="1"/>
    <col min="2056" max="2301" width="9.140625" style="111"/>
    <col min="2302" max="2302" width="5.28515625" style="111" customWidth="1"/>
    <col min="2303" max="2303" width="8" style="111" customWidth="1"/>
    <col min="2304" max="2304" width="5.85546875" style="111" customWidth="1"/>
    <col min="2305" max="2305" width="9.42578125" style="111" customWidth="1"/>
    <col min="2306" max="2306" width="11.28515625" style="111" customWidth="1"/>
    <col min="2307" max="2307" width="11" style="111" customWidth="1"/>
    <col min="2308" max="2308" width="13.140625" style="111" customWidth="1"/>
    <col min="2309" max="2309" width="11.7109375" style="111" customWidth="1"/>
    <col min="2310" max="2310" width="11.140625" style="111" customWidth="1"/>
    <col min="2311" max="2311" width="11.7109375" style="111" customWidth="1"/>
    <col min="2312" max="2557" width="9.140625" style="111"/>
    <col min="2558" max="2558" width="5.28515625" style="111" customWidth="1"/>
    <col min="2559" max="2559" width="8" style="111" customWidth="1"/>
    <col min="2560" max="2560" width="5.85546875" style="111" customWidth="1"/>
    <col min="2561" max="2561" width="9.42578125" style="111" customWidth="1"/>
    <col min="2562" max="2562" width="11.28515625" style="111" customWidth="1"/>
    <col min="2563" max="2563" width="11" style="111" customWidth="1"/>
    <col min="2564" max="2564" width="13.140625" style="111" customWidth="1"/>
    <col min="2565" max="2565" width="11.7109375" style="111" customWidth="1"/>
    <col min="2566" max="2566" width="11.140625" style="111" customWidth="1"/>
    <col min="2567" max="2567" width="11.7109375" style="111" customWidth="1"/>
    <col min="2568" max="2813" width="9.140625" style="111"/>
    <col min="2814" max="2814" width="5.28515625" style="111" customWidth="1"/>
    <col min="2815" max="2815" width="8" style="111" customWidth="1"/>
    <col min="2816" max="2816" width="5.85546875" style="111" customWidth="1"/>
    <col min="2817" max="2817" width="9.42578125" style="111" customWidth="1"/>
    <col min="2818" max="2818" width="11.28515625" style="111" customWidth="1"/>
    <col min="2819" max="2819" width="11" style="111" customWidth="1"/>
    <col min="2820" max="2820" width="13.140625" style="111" customWidth="1"/>
    <col min="2821" max="2821" width="11.7109375" style="111" customWidth="1"/>
    <col min="2822" max="2822" width="11.140625" style="111" customWidth="1"/>
    <col min="2823" max="2823" width="11.7109375" style="111" customWidth="1"/>
    <col min="2824" max="3069" width="9.140625" style="111"/>
    <col min="3070" max="3070" width="5.28515625" style="111" customWidth="1"/>
    <col min="3071" max="3071" width="8" style="111" customWidth="1"/>
    <col min="3072" max="3072" width="5.85546875" style="111" customWidth="1"/>
    <col min="3073" max="3073" width="9.42578125" style="111" customWidth="1"/>
    <col min="3074" max="3074" width="11.28515625" style="111" customWidth="1"/>
    <col min="3075" max="3075" width="11" style="111" customWidth="1"/>
    <col min="3076" max="3076" width="13.140625" style="111" customWidth="1"/>
    <col min="3077" max="3077" width="11.7109375" style="111" customWidth="1"/>
    <col min="3078" max="3078" width="11.140625" style="111" customWidth="1"/>
    <col min="3079" max="3079" width="11.7109375" style="111" customWidth="1"/>
    <col min="3080" max="3325" width="9.140625" style="111"/>
    <col min="3326" max="3326" width="5.28515625" style="111" customWidth="1"/>
    <col min="3327" max="3327" width="8" style="111" customWidth="1"/>
    <col min="3328" max="3328" width="5.85546875" style="111" customWidth="1"/>
    <col min="3329" max="3329" width="9.42578125" style="111" customWidth="1"/>
    <col min="3330" max="3330" width="11.28515625" style="111" customWidth="1"/>
    <col min="3331" max="3331" width="11" style="111" customWidth="1"/>
    <col min="3332" max="3332" width="13.140625" style="111" customWidth="1"/>
    <col min="3333" max="3333" width="11.7109375" style="111" customWidth="1"/>
    <col min="3334" max="3334" width="11.140625" style="111" customWidth="1"/>
    <col min="3335" max="3335" width="11.7109375" style="111" customWidth="1"/>
    <col min="3336" max="3581" width="9.140625" style="111"/>
    <col min="3582" max="3582" width="5.28515625" style="111" customWidth="1"/>
    <col min="3583" max="3583" width="8" style="111" customWidth="1"/>
    <col min="3584" max="3584" width="5.85546875" style="111" customWidth="1"/>
    <col min="3585" max="3585" width="9.42578125" style="111" customWidth="1"/>
    <col min="3586" max="3586" width="11.28515625" style="111" customWidth="1"/>
    <col min="3587" max="3587" width="11" style="111" customWidth="1"/>
    <col min="3588" max="3588" width="13.140625" style="111" customWidth="1"/>
    <col min="3589" max="3589" width="11.7109375" style="111" customWidth="1"/>
    <col min="3590" max="3590" width="11.140625" style="111" customWidth="1"/>
    <col min="3591" max="3591" width="11.7109375" style="111" customWidth="1"/>
    <col min="3592" max="3837" width="9.140625" style="111"/>
    <col min="3838" max="3838" width="5.28515625" style="111" customWidth="1"/>
    <col min="3839" max="3839" width="8" style="111" customWidth="1"/>
    <col min="3840" max="3840" width="5.85546875" style="111" customWidth="1"/>
    <col min="3841" max="3841" width="9.42578125" style="111" customWidth="1"/>
    <col min="3842" max="3842" width="11.28515625" style="111" customWidth="1"/>
    <col min="3843" max="3843" width="11" style="111" customWidth="1"/>
    <col min="3844" max="3844" width="13.140625" style="111" customWidth="1"/>
    <col min="3845" max="3845" width="11.7109375" style="111" customWidth="1"/>
    <col min="3846" max="3846" width="11.140625" style="111" customWidth="1"/>
    <col min="3847" max="3847" width="11.7109375" style="111" customWidth="1"/>
    <col min="3848" max="4093" width="9.140625" style="111"/>
    <col min="4094" max="4094" width="5.28515625" style="111" customWidth="1"/>
    <col min="4095" max="4095" width="8" style="111" customWidth="1"/>
    <col min="4096" max="4096" width="5.85546875" style="111" customWidth="1"/>
    <col min="4097" max="4097" width="9.42578125" style="111" customWidth="1"/>
    <col min="4098" max="4098" width="11.28515625" style="111" customWidth="1"/>
    <col min="4099" max="4099" width="11" style="111" customWidth="1"/>
    <col min="4100" max="4100" width="13.140625" style="111" customWidth="1"/>
    <col min="4101" max="4101" width="11.7109375" style="111" customWidth="1"/>
    <col min="4102" max="4102" width="11.140625" style="111" customWidth="1"/>
    <col min="4103" max="4103" width="11.7109375" style="111" customWidth="1"/>
    <col min="4104" max="4349" width="9.140625" style="111"/>
    <col min="4350" max="4350" width="5.28515625" style="111" customWidth="1"/>
    <col min="4351" max="4351" width="8" style="111" customWidth="1"/>
    <col min="4352" max="4352" width="5.85546875" style="111" customWidth="1"/>
    <col min="4353" max="4353" width="9.42578125" style="111" customWidth="1"/>
    <col min="4354" max="4354" width="11.28515625" style="111" customWidth="1"/>
    <col min="4355" max="4355" width="11" style="111" customWidth="1"/>
    <col min="4356" max="4356" width="13.140625" style="111" customWidth="1"/>
    <col min="4357" max="4357" width="11.7109375" style="111" customWidth="1"/>
    <col min="4358" max="4358" width="11.140625" style="111" customWidth="1"/>
    <col min="4359" max="4359" width="11.7109375" style="111" customWidth="1"/>
    <col min="4360" max="4605" width="9.140625" style="111"/>
    <col min="4606" max="4606" width="5.28515625" style="111" customWidth="1"/>
    <col min="4607" max="4607" width="8" style="111" customWidth="1"/>
    <col min="4608" max="4608" width="5.85546875" style="111" customWidth="1"/>
    <col min="4609" max="4609" width="9.42578125" style="111" customWidth="1"/>
    <col min="4610" max="4610" width="11.28515625" style="111" customWidth="1"/>
    <col min="4611" max="4611" width="11" style="111" customWidth="1"/>
    <col min="4612" max="4612" width="13.140625" style="111" customWidth="1"/>
    <col min="4613" max="4613" width="11.7109375" style="111" customWidth="1"/>
    <col min="4614" max="4614" width="11.140625" style="111" customWidth="1"/>
    <col min="4615" max="4615" width="11.7109375" style="111" customWidth="1"/>
    <col min="4616" max="4861" width="9.140625" style="111"/>
    <col min="4862" max="4862" width="5.28515625" style="111" customWidth="1"/>
    <col min="4863" max="4863" width="8" style="111" customWidth="1"/>
    <col min="4864" max="4864" width="5.85546875" style="111" customWidth="1"/>
    <col min="4865" max="4865" width="9.42578125" style="111" customWidth="1"/>
    <col min="4866" max="4866" width="11.28515625" style="111" customWidth="1"/>
    <col min="4867" max="4867" width="11" style="111" customWidth="1"/>
    <col min="4868" max="4868" width="13.140625" style="111" customWidth="1"/>
    <col min="4869" max="4869" width="11.7109375" style="111" customWidth="1"/>
    <col min="4870" max="4870" width="11.140625" style="111" customWidth="1"/>
    <col min="4871" max="4871" width="11.7109375" style="111" customWidth="1"/>
    <col min="4872" max="5117" width="9.140625" style="111"/>
    <col min="5118" max="5118" width="5.28515625" style="111" customWidth="1"/>
    <col min="5119" max="5119" width="8" style="111" customWidth="1"/>
    <col min="5120" max="5120" width="5.85546875" style="111" customWidth="1"/>
    <col min="5121" max="5121" width="9.42578125" style="111" customWidth="1"/>
    <col min="5122" max="5122" width="11.28515625" style="111" customWidth="1"/>
    <col min="5123" max="5123" width="11" style="111" customWidth="1"/>
    <col min="5124" max="5124" width="13.140625" style="111" customWidth="1"/>
    <col min="5125" max="5125" width="11.7109375" style="111" customWidth="1"/>
    <col min="5126" max="5126" width="11.140625" style="111" customWidth="1"/>
    <col min="5127" max="5127" width="11.7109375" style="111" customWidth="1"/>
    <col min="5128" max="5373" width="9.140625" style="111"/>
    <col min="5374" max="5374" width="5.28515625" style="111" customWidth="1"/>
    <col min="5375" max="5375" width="8" style="111" customWidth="1"/>
    <col min="5376" max="5376" width="5.85546875" style="111" customWidth="1"/>
    <col min="5377" max="5377" width="9.42578125" style="111" customWidth="1"/>
    <col min="5378" max="5378" width="11.28515625" style="111" customWidth="1"/>
    <col min="5379" max="5379" width="11" style="111" customWidth="1"/>
    <col min="5380" max="5380" width="13.140625" style="111" customWidth="1"/>
    <col min="5381" max="5381" width="11.7109375" style="111" customWidth="1"/>
    <col min="5382" max="5382" width="11.140625" style="111" customWidth="1"/>
    <col min="5383" max="5383" width="11.7109375" style="111" customWidth="1"/>
    <col min="5384" max="5629" width="9.140625" style="111"/>
    <col min="5630" max="5630" width="5.28515625" style="111" customWidth="1"/>
    <col min="5631" max="5631" width="8" style="111" customWidth="1"/>
    <col min="5632" max="5632" width="5.85546875" style="111" customWidth="1"/>
    <col min="5633" max="5633" width="9.42578125" style="111" customWidth="1"/>
    <col min="5634" max="5634" width="11.28515625" style="111" customWidth="1"/>
    <col min="5635" max="5635" width="11" style="111" customWidth="1"/>
    <col min="5636" max="5636" width="13.140625" style="111" customWidth="1"/>
    <col min="5637" max="5637" width="11.7109375" style="111" customWidth="1"/>
    <col min="5638" max="5638" width="11.140625" style="111" customWidth="1"/>
    <col min="5639" max="5639" width="11.7109375" style="111" customWidth="1"/>
    <col min="5640" max="5885" width="9.140625" style="111"/>
    <col min="5886" max="5886" width="5.28515625" style="111" customWidth="1"/>
    <col min="5887" max="5887" width="8" style="111" customWidth="1"/>
    <col min="5888" max="5888" width="5.85546875" style="111" customWidth="1"/>
    <col min="5889" max="5889" width="9.42578125" style="111" customWidth="1"/>
    <col min="5890" max="5890" width="11.28515625" style="111" customWidth="1"/>
    <col min="5891" max="5891" width="11" style="111" customWidth="1"/>
    <col min="5892" max="5892" width="13.140625" style="111" customWidth="1"/>
    <col min="5893" max="5893" width="11.7109375" style="111" customWidth="1"/>
    <col min="5894" max="5894" width="11.140625" style="111" customWidth="1"/>
    <col min="5895" max="5895" width="11.7109375" style="111" customWidth="1"/>
    <col min="5896" max="6141" width="9.140625" style="111"/>
    <col min="6142" max="6142" width="5.28515625" style="111" customWidth="1"/>
    <col min="6143" max="6143" width="8" style="111" customWidth="1"/>
    <col min="6144" max="6144" width="5.85546875" style="111" customWidth="1"/>
    <col min="6145" max="6145" width="9.42578125" style="111" customWidth="1"/>
    <col min="6146" max="6146" width="11.28515625" style="111" customWidth="1"/>
    <col min="6147" max="6147" width="11" style="111" customWidth="1"/>
    <col min="6148" max="6148" width="13.140625" style="111" customWidth="1"/>
    <col min="6149" max="6149" width="11.7109375" style="111" customWidth="1"/>
    <col min="6150" max="6150" width="11.140625" style="111" customWidth="1"/>
    <col min="6151" max="6151" width="11.7109375" style="111" customWidth="1"/>
    <col min="6152" max="6397" width="9.140625" style="111"/>
    <col min="6398" max="6398" width="5.28515625" style="111" customWidth="1"/>
    <col min="6399" max="6399" width="8" style="111" customWidth="1"/>
    <col min="6400" max="6400" width="5.85546875" style="111" customWidth="1"/>
    <col min="6401" max="6401" width="9.42578125" style="111" customWidth="1"/>
    <col min="6402" max="6402" width="11.28515625" style="111" customWidth="1"/>
    <col min="6403" max="6403" width="11" style="111" customWidth="1"/>
    <col min="6404" max="6404" width="13.140625" style="111" customWidth="1"/>
    <col min="6405" max="6405" width="11.7109375" style="111" customWidth="1"/>
    <col min="6406" max="6406" width="11.140625" style="111" customWidth="1"/>
    <col min="6407" max="6407" width="11.7109375" style="111" customWidth="1"/>
    <col min="6408" max="6653" width="9.140625" style="111"/>
    <col min="6654" max="6654" width="5.28515625" style="111" customWidth="1"/>
    <col min="6655" max="6655" width="8" style="111" customWidth="1"/>
    <col min="6656" max="6656" width="5.85546875" style="111" customWidth="1"/>
    <col min="6657" max="6657" width="9.42578125" style="111" customWidth="1"/>
    <col min="6658" max="6658" width="11.28515625" style="111" customWidth="1"/>
    <col min="6659" max="6659" width="11" style="111" customWidth="1"/>
    <col min="6660" max="6660" width="13.140625" style="111" customWidth="1"/>
    <col min="6661" max="6661" width="11.7109375" style="111" customWidth="1"/>
    <col min="6662" max="6662" width="11.140625" style="111" customWidth="1"/>
    <col min="6663" max="6663" width="11.7109375" style="111" customWidth="1"/>
    <col min="6664" max="6909" width="9.140625" style="111"/>
    <col min="6910" max="6910" width="5.28515625" style="111" customWidth="1"/>
    <col min="6911" max="6911" width="8" style="111" customWidth="1"/>
    <col min="6912" max="6912" width="5.85546875" style="111" customWidth="1"/>
    <col min="6913" max="6913" width="9.42578125" style="111" customWidth="1"/>
    <col min="6914" max="6914" width="11.28515625" style="111" customWidth="1"/>
    <col min="6915" max="6915" width="11" style="111" customWidth="1"/>
    <col min="6916" max="6916" width="13.140625" style="111" customWidth="1"/>
    <col min="6917" max="6917" width="11.7109375" style="111" customWidth="1"/>
    <col min="6918" max="6918" width="11.140625" style="111" customWidth="1"/>
    <col min="6919" max="6919" width="11.7109375" style="111" customWidth="1"/>
    <col min="6920" max="7165" width="9.140625" style="111"/>
    <col min="7166" max="7166" width="5.28515625" style="111" customWidth="1"/>
    <col min="7167" max="7167" width="8" style="111" customWidth="1"/>
    <col min="7168" max="7168" width="5.85546875" style="111" customWidth="1"/>
    <col min="7169" max="7169" width="9.42578125" style="111" customWidth="1"/>
    <col min="7170" max="7170" width="11.28515625" style="111" customWidth="1"/>
    <col min="7171" max="7171" width="11" style="111" customWidth="1"/>
    <col min="7172" max="7172" width="13.140625" style="111" customWidth="1"/>
    <col min="7173" max="7173" width="11.7109375" style="111" customWidth="1"/>
    <col min="7174" max="7174" width="11.140625" style="111" customWidth="1"/>
    <col min="7175" max="7175" width="11.7109375" style="111" customWidth="1"/>
    <col min="7176" max="7421" width="9.140625" style="111"/>
    <col min="7422" max="7422" width="5.28515625" style="111" customWidth="1"/>
    <col min="7423" max="7423" width="8" style="111" customWidth="1"/>
    <col min="7424" max="7424" width="5.85546875" style="111" customWidth="1"/>
    <col min="7425" max="7425" width="9.42578125" style="111" customWidth="1"/>
    <col min="7426" max="7426" width="11.28515625" style="111" customWidth="1"/>
    <col min="7427" max="7427" width="11" style="111" customWidth="1"/>
    <col min="7428" max="7428" width="13.140625" style="111" customWidth="1"/>
    <col min="7429" max="7429" width="11.7109375" style="111" customWidth="1"/>
    <col min="7430" max="7430" width="11.140625" style="111" customWidth="1"/>
    <col min="7431" max="7431" width="11.7109375" style="111" customWidth="1"/>
    <col min="7432" max="7677" width="9.140625" style="111"/>
    <col min="7678" max="7678" width="5.28515625" style="111" customWidth="1"/>
    <col min="7679" max="7679" width="8" style="111" customWidth="1"/>
    <col min="7680" max="7680" width="5.85546875" style="111" customWidth="1"/>
    <col min="7681" max="7681" width="9.42578125" style="111" customWidth="1"/>
    <col min="7682" max="7682" width="11.28515625" style="111" customWidth="1"/>
    <col min="7683" max="7683" width="11" style="111" customWidth="1"/>
    <col min="7684" max="7684" width="13.140625" style="111" customWidth="1"/>
    <col min="7685" max="7685" width="11.7109375" style="111" customWidth="1"/>
    <col min="7686" max="7686" width="11.140625" style="111" customWidth="1"/>
    <col min="7687" max="7687" width="11.7109375" style="111" customWidth="1"/>
    <col min="7688" max="7933" width="9.140625" style="111"/>
    <col min="7934" max="7934" width="5.28515625" style="111" customWidth="1"/>
    <col min="7935" max="7935" width="8" style="111" customWidth="1"/>
    <col min="7936" max="7936" width="5.85546875" style="111" customWidth="1"/>
    <col min="7937" max="7937" width="9.42578125" style="111" customWidth="1"/>
    <col min="7938" max="7938" width="11.28515625" style="111" customWidth="1"/>
    <col min="7939" max="7939" width="11" style="111" customWidth="1"/>
    <col min="7940" max="7940" width="13.140625" style="111" customWidth="1"/>
    <col min="7941" max="7941" width="11.7109375" style="111" customWidth="1"/>
    <col min="7942" max="7942" width="11.140625" style="111" customWidth="1"/>
    <col min="7943" max="7943" width="11.7109375" style="111" customWidth="1"/>
    <col min="7944" max="8189" width="9.140625" style="111"/>
    <col min="8190" max="8190" width="5.28515625" style="111" customWidth="1"/>
    <col min="8191" max="8191" width="8" style="111" customWidth="1"/>
    <col min="8192" max="8192" width="5.85546875" style="111" customWidth="1"/>
    <col min="8193" max="8193" width="9.42578125" style="111" customWidth="1"/>
    <col min="8194" max="8194" width="11.28515625" style="111" customWidth="1"/>
    <col min="8195" max="8195" width="11" style="111" customWidth="1"/>
    <col min="8196" max="8196" width="13.140625" style="111" customWidth="1"/>
    <col min="8197" max="8197" width="11.7109375" style="111" customWidth="1"/>
    <col min="8198" max="8198" width="11.140625" style="111" customWidth="1"/>
    <col min="8199" max="8199" width="11.7109375" style="111" customWidth="1"/>
    <col min="8200" max="8445" width="9.140625" style="111"/>
    <col min="8446" max="8446" width="5.28515625" style="111" customWidth="1"/>
    <col min="8447" max="8447" width="8" style="111" customWidth="1"/>
    <col min="8448" max="8448" width="5.85546875" style="111" customWidth="1"/>
    <col min="8449" max="8449" width="9.42578125" style="111" customWidth="1"/>
    <col min="8450" max="8450" width="11.28515625" style="111" customWidth="1"/>
    <col min="8451" max="8451" width="11" style="111" customWidth="1"/>
    <col min="8452" max="8452" width="13.140625" style="111" customWidth="1"/>
    <col min="8453" max="8453" width="11.7109375" style="111" customWidth="1"/>
    <col min="8454" max="8454" width="11.140625" style="111" customWidth="1"/>
    <col min="8455" max="8455" width="11.7109375" style="111" customWidth="1"/>
    <col min="8456" max="8701" width="9.140625" style="111"/>
    <col min="8702" max="8702" width="5.28515625" style="111" customWidth="1"/>
    <col min="8703" max="8703" width="8" style="111" customWidth="1"/>
    <col min="8704" max="8704" width="5.85546875" style="111" customWidth="1"/>
    <col min="8705" max="8705" width="9.42578125" style="111" customWidth="1"/>
    <col min="8706" max="8706" width="11.28515625" style="111" customWidth="1"/>
    <col min="8707" max="8707" width="11" style="111" customWidth="1"/>
    <col min="8708" max="8708" width="13.140625" style="111" customWidth="1"/>
    <col min="8709" max="8709" width="11.7109375" style="111" customWidth="1"/>
    <col min="8710" max="8710" width="11.140625" style="111" customWidth="1"/>
    <col min="8711" max="8711" width="11.7109375" style="111" customWidth="1"/>
    <col min="8712" max="8957" width="9.140625" style="111"/>
    <col min="8958" max="8958" width="5.28515625" style="111" customWidth="1"/>
    <col min="8959" max="8959" width="8" style="111" customWidth="1"/>
    <col min="8960" max="8960" width="5.85546875" style="111" customWidth="1"/>
    <col min="8961" max="8961" width="9.42578125" style="111" customWidth="1"/>
    <col min="8962" max="8962" width="11.28515625" style="111" customWidth="1"/>
    <col min="8963" max="8963" width="11" style="111" customWidth="1"/>
    <col min="8964" max="8964" width="13.140625" style="111" customWidth="1"/>
    <col min="8965" max="8965" width="11.7109375" style="111" customWidth="1"/>
    <col min="8966" max="8966" width="11.140625" style="111" customWidth="1"/>
    <col min="8967" max="8967" width="11.7109375" style="111" customWidth="1"/>
    <col min="8968" max="9213" width="9.140625" style="111"/>
    <col min="9214" max="9214" width="5.28515625" style="111" customWidth="1"/>
    <col min="9215" max="9215" width="8" style="111" customWidth="1"/>
    <col min="9216" max="9216" width="5.85546875" style="111" customWidth="1"/>
    <col min="9217" max="9217" width="9.42578125" style="111" customWidth="1"/>
    <col min="9218" max="9218" width="11.28515625" style="111" customWidth="1"/>
    <col min="9219" max="9219" width="11" style="111" customWidth="1"/>
    <col min="9220" max="9220" width="13.140625" style="111" customWidth="1"/>
    <col min="9221" max="9221" width="11.7109375" style="111" customWidth="1"/>
    <col min="9222" max="9222" width="11.140625" style="111" customWidth="1"/>
    <col min="9223" max="9223" width="11.7109375" style="111" customWidth="1"/>
    <col min="9224" max="9469" width="9.140625" style="111"/>
    <col min="9470" max="9470" width="5.28515625" style="111" customWidth="1"/>
    <col min="9471" max="9471" width="8" style="111" customWidth="1"/>
    <col min="9472" max="9472" width="5.85546875" style="111" customWidth="1"/>
    <col min="9473" max="9473" width="9.42578125" style="111" customWidth="1"/>
    <col min="9474" max="9474" width="11.28515625" style="111" customWidth="1"/>
    <col min="9475" max="9475" width="11" style="111" customWidth="1"/>
    <col min="9476" max="9476" width="13.140625" style="111" customWidth="1"/>
    <col min="9477" max="9477" width="11.7109375" style="111" customWidth="1"/>
    <col min="9478" max="9478" width="11.140625" style="111" customWidth="1"/>
    <col min="9479" max="9479" width="11.7109375" style="111" customWidth="1"/>
    <col min="9480" max="9725" width="9.140625" style="111"/>
    <col min="9726" max="9726" width="5.28515625" style="111" customWidth="1"/>
    <col min="9727" max="9727" width="8" style="111" customWidth="1"/>
    <col min="9728" max="9728" width="5.85546875" style="111" customWidth="1"/>
    <col min="9729" max="9729" width="9.42578125" style="111" customWidth="1"/>
    <col min="9730" max="9730" width="11.28515625" style="111" customWidth="1"/>
    <col min="9731" max="9731" width="11" style="111" customWidth="1"/>
    <col min="9732" max="9732" width="13.140625" style="111" customWidth="1"/>
    <col min="9733" max="9733" width="11.7109375" style="111" customWidth="1"/>
    <col min="9734" max="9734" width="11.140625" style="111" customWidth="1"/>
    <col min="9735" max="9735" width="11.7109375" style="111" customWidth="1"/>
    <col min="9736" max="9981" width="9.140625" style="111"/>
    <col min="9982" max="9982" width="5.28515625" style="111" customWidth="1"/>
    <col min="9983" max="9983" width="8" style="111" customWidth="1"/>
    <col min="9984" max="9984" width="5.85546875" style="111" customWidth="1"/>
    <col min="9985" max="9985" width="9.42578125" style="111" customWidth="1"/>
    <col min="9986" max="9986" width="11.28515625" style="111" customWidth="1"/>
    <col min="9987" max="9987" width="11" style="111" customWidth="1"/>
    <col min="9988" max="9988" width="13.140625" style="111" customWidth="1"/>
    <col min="9989" max="9989" width="11.7109375" style="111" customWidth="1"/>
    <col min="9990" max="9990" width="11.140625" style="111" customWidth="1"/>
    <col min="9991" max="9991" width="11.7109375" style="111" customWidth="1"/>
    <col min="9992" max="10237" width="9.140625" style="111"/>
    <col min="10238" max="10238" width="5.28515625" style="111" customWidth="1"/>
    <col min="10239" max="10239" width="8" style="111" customWidth="1"/>
    <col min="10240" max="10240" width="5.85546875" style="111" customWidth="1"/>
    <col min="10241" max="10241" width="9.42578125" style="111" customWidth="1"/>
    <col min="10242" max="10242" width="11.28515625" style="111" customWidth="1"/>
    <col min="10243" max="10243" width="11" style="111" customWidth="1"/>
    <col min="10244" max="10244" width="13.140625" style="111" customWidth="1"/>
    <col min="10245" max="10245" width="11.7109375" style="111" customWidth="1"/>
    <col min="10246" max="10246" width="11.140625" style="111" customWidth="1"/>
    <col min="10247" max="10247" width="11.7109375" style="111" customWidth="1"/>
    <col min="10248" max="10493" width="9.140625" style="111"/>
    <col min="10494" max="10494" width="5.28515625" style="111" customWidth="1"/>
    <col min="10495" max="10495" width="8" style="111" customWidth="1"/>
    <col min="10496" max="10496" width="5.85546875" style="111" customWidth="1"/>
    <col min="10497" max="10497" width="9.42578125" style="111" customWidth="1"/>
    <col min="10498" max="10498" width="11.28515625" style="111" customWidth="1"/>
    <col min="10499" max="10499" width="11" style="111" customWidth="1"/>
    <col min="10500" max="10500" width="13.140625" style="111" customWidth="1"/>
    <col min="10501" max="10501" width="11.7109375" style="111" customWidth="1"/>
    <col min="10502" max="10502" width="11.140625" style="111" customWidth="1"/>
    <col min="10503" max="10503" width="11.7109375" style="111" customWidth="1"/>
    <col min="10504" max="10749" width="9.140625" style="111"/>
    <col min="10750" max="10750" width="5.28515625" style="111" customWidth="1"/>
    <col min="10751" max="10751" width="8" style="111" customWidth="1"/>
    <col min="10752" max="10752" width="5.85546875" style="111" customWidth="1"/>
    <col min="10753" max="10753" width="9.42578125" style="111" customWidth="1"/>
    <col min="10754" max="10754" width="11.28515625" style="111" customWidth="1"/>
    <col min="10755" max="10755" width="11" style="111" customWidth="1"/>
    <col min="10756" max="10756" width="13.140625" style="111" customWidth="1"/>
    <col min="10757" max="10757" width="11.7109375" style="111" customWidth="1"/>
    <col min="10758" max="10758" width="11.140625" style="111" customWidth="1"/>
    <col min="10759" max="10759" width="11.7109375" style="111" customWidth="1"/>
    <col min="10760" max="11005" width="9.140625" style="111"/>
    <col min="11006" max="11006" width="5.28515625" style="111" customWidth="1"/>
    <col min="11007" max="11007" width="8" style="111" customWidth="1"/>
    <col min="11008" max="11008" width="5.85546875" style="111" customWidth="1"/>
    <col min="11009" max="11009" width="9.42578125" style="111" customWidth="1"/>
    <col min="11010" max="11010" width="11.28515625" style="111" customWidth="1"/>
    <col min="11011" max="11011" width="11" style="111" customWidth="1"/>
    <col min="11012" max="11012" width="13.140625" style="111" customWidth="1"/>
    <col min="11013" max="11013" width="11.7109375" style="111" customWidth="1"/>
    <col min="11014" max="11014" width="11.140625" style="111" customWidth="1"/>
    <col min="11015" max="11015" width="11.7109375" style="111" customWidth="1"/>
    <col min="11016" max="11261" width="9.140625" style="111"/>
    <col min="11262" max="11262" width="5.28515625" style="111" customWidth="1"/>
    <col min="11263" max="11263" width="8" style="111" customWidth="1"/>
    <col min="11264" max="11264" width="5.85546875" style="111" customWidth="1"/>
    <col min="11265" max="11265" width="9.42578125" style="111" customWidth="1"/>
    <col min="11266" max="11266" width="11.28515625" style="111" customWidth="1"/>
    <col min="11267" max="11267" width="11" style="111" customWidth="1"/>
    <col min="11268" max="11268" width="13.140625" style="111" customWidth="1"/>
    <col min="11269" max="11269" width="11.7109375" style="111" customWidth="1"/>
    <col min="11270" max="11270" width="11.140625" style="111" customWidth="1"/>
    <col min="11271" max="11271" width="11.7109375" style="111" customWidth="1"/>
    <col min="11272" max="11517" width="9.140625" style="111"/>
    <col min="11518" max="11518" width="5.28515625" style="111" customWidth="1"/>
    <col min="11519" max="11519" width="8" style="111" customWidth="1"/>
    <col min="11520" max="11520" width="5.85546875" style="111" customWidth="1"/>
    <col min="11521" max="11521" width="9.42578125" style="111" customWidth="1"/>
    <col min="11522" max="11522" width="11.28515625" style="111" customWidth="1"/>
    <col min="11523" max="11523" width="11" style="111" customWidth="1"/>
    <col min="11524" max="11524" width="13.140625" style="111" customWidth="1"/>
    <col min="11525" max="11525" width="11.7109375" style="111" customWidth="1"/>
    <col min="11526" max="11526" width="11.140625" style="111" customWidth="1"/>
    <col min="11527" max="11527" width="11.7109375" style="111" customWidth="1"/>
    <col min="11528" max="11773" width="9.140625" style="111"/>
    <col min="11774" max="11774" width="5.28515625" style="111" customWidth="1"/>
    <col min="11775" max="11775" width="8" style="111" customWidth="1"/>
    <col min="11776" max="11776" width="5.85546875" style="111" customWidth="1"/>
    <col min="11777" max="11777" width="9.42578125" style="111" customWidth="1"/>
    <col min="11778" max="11778" width="11.28515625" style="111" customWidth="1"/>
    <col min="11779" max="11779" width="11" style="111" customWidth="1"/>
    <col min="11780" max="11780" width="13.140625" style="111" customWidth="1"/>
    <col min="11781" max="11781" width="11.7109375" style="111" customWidth="1"/>
    <col min="11782" max="11782" width="11.140625" style="111" customWidth="1"/>
    <col min="11783" max="11783" width="11.7109375" style="111" customWidth="1"/>
    <col min="11784" max="12029" width="9.140625" style="111"/>
    <col min="12030" max="12030" width="5.28515625" style="111" customWidth="1"/>
    <col min="12031" max="12031" width="8" style="111" customWidth="1"/>
    <col min="12032" max="12032" width="5.85546875" style="111" customWidth="1"/>
    <col min="12033" max="12033" width="9.42578125" style="111" customWidth="1"/>
    <col min="12034" max="12034" width="11.28515625" style="111" customWidth="1"/>
    <col min="12035" max="12035" width="11" style="111" customWidth="1"/>
    <col min="12036" max="12036" width="13.140625" style="111" customWidth="1"/>
    <col min="12037" max="12037" width="11.7109375" style="111" customWidth="1"/>
    <col min="12038" max="12038" width="11.140625" style="111" customWidth="1"/>
    <col min="12039" max="12039" width="11.7109375" style="111" customWidth="1"/>
    <col min="12040" max="12285" width="9.140625" style="111"/>
    <col min="12286" max="12286" width="5.28515625" style="111" customWidth="1"/>
    <col min="12287" max="12287" width="8" style="111" customWidth="1"/>
    <col min="12288" max="12288" width="5.85546875" style="111" customWidth="1"/>
    <col min="12289" max="12289" width="9.42578125" style="111" customWidth="1"/>
    <col min="12290" max="12290" width="11.28515625" style="111" customWidth="1"/>
    <col min="12291" max="12291" width="11" style="111" customWidth="1"/>
    <col min="12292" max="12292" width="13.140625" style="111" customWidth="1"/>
    <col min="12293" max="12293" width="11.7109375" style="111" customWidth="1"/>
    <col min="12294" max="12294" width="11.140625" style="111" customWidth="1"/>
    <col min="12295" max="12295" width="11.7109375" style="111" customWidth="1"/>
    <col min="12296" max="12541" width="9.140625" style="111"/>
    <col min="12542" max="12542" width="5.28515625" style="111" customWidth="1"/>
    <col min="12543" max="12543" width="8" style="111" customWidth="1"/>
    <col min="12544" max="12544" width="5.85546875" style="111" customWidth="1"/>
    <col min="12545" max="12545" width="9.42578125" style="111" customWidth="1"/>
    <col min="12546" max="12546" width="11.28515625" style="111" customWidth="1"/>
    <col min="12547" max="12547" width="11" style="111" customWidth="1"/>
    <col min="12548" max="12548" width="13.140625" style="111" customWidth="1"/>
    <col min="12549" max="12549" width="11.7109375" style="111" customWidth="1"/>
    <col min="12550" max="12550" width="11.140625" style="111" customWidth="1"/>
    <col min="12551" max="12551" width="11.7109375" style="111" customWidth="1"/>
    <col min="12552" max="12797" width="9.140625" style="111"/>
    <col min="12798" max="12798" width="5.28515625" style="111" customWidth="1"/>
    <col min="12799" max="12799" width="8" style="111" customWidth="1"/>
    <col min="12800" max="12800" width="5.85546875" style="111" customWidth="1"/>
    <col min="12801" max="12801" width="9.42578125" style="111" customWidth="1"/>
    <col min="12802" max="12802" width="11.28515625" style="111" customWidth="1"/>
    <col min="12803" max="12803" width="11" style="111" customWidth="1"/>
    <col min="12804" max="12804" width="13.140625" style="111" customWidth="1"/>
    <col min="12805" max="12805" width="11.7109375" style="111" customWidth="1"/>
    <col min="12806" max="12806" width="11.140625" style="111" customWidth="1"/>
    <col min="12807" max="12807" width="11.7109375" style="111" customWidth="1"/>
    <col min="12808" max="13053" width="9.140625" style="111"/>
    <col min="13054" max="13054" width="5.28515625" style="111" customWidth="1"/>
    <col min="13055" max="13055" width="8" style="111" customWidth="1"/>
    <col min="13056" max="13056" width="5.85546875" style="111" customWidth="1"/>
    <col min="13057" max="13057" width="9.42578125" style="111" customWidth="1"/>
    <col min="13058" max="13058" width="11.28515625" style="111" customWidth="1"/>
    <col min="13059" max="13059" width="11" style="111" customWidth="1"/>
    <col min="13060" max="13060" width="13.140625" style="111" customWidth="1"/>
    <col min="13061" max="13061" width="11.7109375" style="111" customWidth="1"/>
    <col min="13062" max="13062" width="11.140625" style="111" customWidth="1"/>
    <col min="13063" max="13063" width="11.7109375" style="111" customWidth="1"/>
    <col min="13064" max="13309" width="9.140625" style="111"/>
    <col min="13310" max="13310" width="5.28515625" style="111" customWidth="1"/>
    <col min="13311" max="13311" width="8" style="111" customWidth="1"/>
    <col min="13312" max="13312" width="5.85546875" style="111" customWidth="1"/>
    <col min="13313" max="13313" width="9.42578125" style="111" customWidth="1"/>
    <col min="13314" max="13314" width="11.28515625" style="111" customWidth="1"/>
    <col min="13315" max="13315" width="11" style="111" customWidth="1"/>
    <col min="13316" max="13316" width="13.140625" style="111" customWidth="1"/>
    <col min="13317" max="13317" width="11.7109375" style="111" customWidth="1"/>
    <col min="13318" max="13318" width="11.140625" style="111" customWidth="1"/>
    <col min="13319" max="13319" width="11.7109375" style="111" customWidth="1"/>
    <col min="13320" max="13565" width="9.140625" style="111"/>
    <col min="13566" max="13566" width="5.28515625" style="111" customWidth="1"/>
    <col min="13567" max="13567" width="8" style="111" customWidth="1"/>
    <col min="13568" max="13568" width="5.85546875" style="111" customWidth="1"/>
    <col min="13569" max="13569" width="9.42578125" style="111" customWidth="1"/>
    <col min="13570" max="13570" width="11.28515625" style="111" customWidth="1"/>
    <col min="13571" max="13571" width="11" style="111" customWidth="1"/>
    <col min="13572" max="13572" width="13.140625" style="111" customWidth="1"/>
    <col min="13573" max="13573" width="11.7109375" style="111" customWidth="1"/>
    <col min="13574" max="13574" width="11.140625" style="111" customWidth="1"/>
    <col min="13575" max="13575" width="11.7109375" style="111" customWidth="1"/>
    <col min="13576" max="13821" width="9.140625" style="111"/>
    <col min="13822" max="13822" width="5.28515625" style="111" customWidth="1"/>
    <col min="13823" max="13823" width="8" style="111" customWidth="1"/>
    <col min="13824" max="13824" width="5.85546875" style="111" customWidth="1"/>
    <col min="13825" max="13825" width="9.42578125" style="111" customWidth="1"/>
    <col min="13826" max="13826" width="11.28515625" style="111" customWidth="1"/>
    <col min="13827" max="13827" width="11" style="111" customWidth="1"/>
    <col min="13828" max="13828" width="13.140625" style="111" customWidth="1"/>
    <col min="13829" max="13829" width="11.7109375" style="111" customWidth="1"/>
    <col min="13830" max="13830" width="11.140625" style="111" customWidth="1"/>
    <col min="13831" max="13831" width="11.7109375" style="111" customWidth="1"/>
    <col min="13832" max="14077" width="9.140625" style="111"/>
    <col min="14078" max="14078" width="5.28515625" style="111" customWidth="1"/>
    <col min="14079" max="14079" width="8" style="111" customWidth="1"/>
    <col min="14080" max="14080" width="5.85546875" style="111" customWidth="1"/>
    <col min="14081" max="14081" width="9.42578125" style="111" customWidth="1"/>
    <col min="14082" max="14082" width="11.28515625" style="111" customWidth="1"/>
    <col min="14083" max="14083" width="11" style="111" customWidth="1"/>
    <col min="14084" max="14084" width="13.140625" style="111" customWidth="1"/>
    <col min="14085" max="14085" width="11.7109375" style="111" customWidth="1"/>
    <col min="14086" max="14086" width="11.140625" style="111" customWidth="1"/>
    <col min="14087" max="14087" width="11.7109375" style="111" customWidth="1"/>
    <col min="14088" max="14333" width="9.140625" style="111"/>
    <col min="14334" max="14334" width="5.28515625" style="111" customWidth="1"/>
    <col min="14335" max="14335" width="8" style="111" customWidth="1"/>
    <col min="14336" max="14336" width="5.85546875" style="111" customWidth="1"/>
    <col min="14337" max="14337" width="9.42578125" style="111" customWidth="1"/>
    <col min="14338" max="14338" width="11.28515625" style="111" customWidth="1"/>
    <col min="14339" max="14339" width="11" style="111" customWidth="1"/>
    <col min="14340" max="14340" width="13.140625" style="111" customWidth="1"/>
    <col min="14341" max="14341" width="11.7109375" style="111" customWidth="1"/>
    <col min="14342" max="14342" width="11.140625" style="111" customWidth="1"/>
    <col min="14343" max="14343" width="11.7109375" style="111" customWidth="1"/>
    <col min="14344" max="14589" width="9.140625" style="111"/>
    <col min="14590" max="14590" width="5.28515625" style="111" customWidth="1"/>
    <col min="14591" max="14591" width="8" style="111" customWidth="1"/>
    <col min="14592" max="14592" width="5.85546875" style="111" customWidth="1"/>
    <col min="14593" max="14593" width="9.42578125" style="111" customWidth="1"/>
    <col min="14594" max="14594" width="11.28515625" style="111" customWidth="1"/>
    <col min="14595" max="14595" width="11" style="111" customWidth="1"/>
    <col min="14596" max="14596" width="13.140625" style="111" customWidth="1"/>
    <col min="14597" max="14597" width="11.7109375" style="111" customWidth="1"/>
    <col min="14598" max="14598" width="11.140625" style="111" customWidth="1"/>
    <col min="14599" max="14599" width="11.7109375" style="111" customWidth="1"/>
    <col min="14600" max="14845" width="9.140625" style="111"/>
    <col min="14846" max="14846" width="5.28515625" style="111" customWidth="1"/>
    <col min="14847" max="14847" width="8" style="111" customWidth="1"/>
    <col min="14848" max="14848" width="5.85546875" style="111" customWidth="1"/>
    <col min="14849" max="14849" width="9.42578125" style="111" customWidth="1"/>
    <col min="14850" max="14850" width="11.28515625" style="111" customWidth="1"/>
    <col min="14851" max="14851" width="11" style="111" customWidth="1"/>
    <col min="14852" max="14852" width="13.140625" style="111" customWidth="1"/>
    <col min="14853" max="14853" width="11.7109375" style="111" customWidth="1"/>
    <col min="14854" max="14854" width="11.140625" style="111" customWidth="1"/>
    <col min="14855" max="14855" width="11.7109375" style="111" customWidth="1"/>
    <col min="14856" max="15101" width="9.140625" style="111"/>
    <col min="15102" max="15102" width="5.28515625" style="111" customWidth="1"/>
    <col min="15103" max="15103" width="8" style="111" customWidth="1"/>
    <col min="15104" max="15104" width="5.85546875" style="111" customWidth="1"/>
    <col min="15105" max="15105" width="9.42578125" style="111" customWidth="1"/>
    <col min="15106" max="15106" width="11.28515625" style="111" customWidth="1"/>
    <col min="15107" max="15107" width="11" style="111" customWidth="1"/>
    <col min="15108" max="15108" width="13.140625" style="111" customWidth="1"/>
    <col min="15109" max="15109" width="11.7109375" style="111" customWidth="1"/>
    <col min="15110" max="15110" width="11.140625" style="111" customWidth="1"/>
    <col min="15111" max="15111" width="11.7109375" style="111" customWidth="1"/>
    <col min="15112" max="15357" width="9.140625" style="111"/>
    <col min="15358" max="15358" width="5.28515625" style="111" customWidth="1"/>
    <col min="15359" max="15359" width="8" style="111" customWidth="1"/>
    <col min="15360" max="15360" width="5.85546875" style="111" customWidth="1"/>
    <col min="15361" max="15361" width="9.42578125" style="111" customWidth="1"/>
    <col min="15362" max="15362" width="11.28515625" style="111" customWidth="1"/>
    <col min="15363" max="15363" width="11" style="111" customWidth="1"/>
    <col min="15364" max="15364" width="13.140625" style="111" customWidth="1"/>
    <col min="15365" max="15365" width="11.7109375" style="111" customWidth="1"/>
    <col min="15366" max="15366" width="11.140625" style="111" customWidth="1"/>
    <col min="15367" max="15367" width="11.7109375" style="111" customWidth="1"/>
    <col min="15368" max="15613" width="9.140625" style="111"/>
    <col min="15614" max="15614" width="5.28515625" style="111" customWidth="1"/>
    <col min="15615" max="15615" width="8" style="111" customWidth="1"/>
    <col min="15616" max="15616" width="5.85546875" style="111" customWidth="1"/>
    <col min="15617" max="15617" width="9.42578125" style="111" customWidth="1"/>
    <col min="15618" max="15618" width="11.28515625" style="111" customWidth="1"/>
    <col min="15619" max="15619" width="11" style="111" customWidth="1"/>
    <col min="15620" max="15620" width="13.140625" style="111" customWidth="1"/>
    <col min="15621" max="15621" width="11.7109375" style="111" customWidth="1"/>
    <col min="15622" max="15622" width="11.140625" style="111" customWidth="1"/>
    <col min="15623" max="15623" width="11.7109375" style="111" customWidth="1"/>
    <col min="15624" max="15869" width="9.140625" style="111"/>
    <col min="15870" max="15870" width="5.28515625" style="111" customWidth="1"/>
    <col min="15871" max="15871" width="8" style="111" customWidth="1"/>
    <col min="15872" max="15872" width="5.85546875" style="111" customWidth="1"/>
    <col min="15873" max="15873" width="9.42578125" style="111" customWidth="1"/>
    <col min="15874" max="15874" width="11.28515625" style="111" customWidth="1"/>
    <col min="15875" max="15875" width="11" style="111" customWidth="1"/>
    <col min="15876" max="15876" width="13.140625" style="111" customWidth="1"/>
    <col min="15877" max="15877" width="11.7109375" style="111" customWidth="1"/>
    <col min="15878" max="15878" width="11.140625" style="111" customWidth="1"/>
    <col min="15879" max="15879" width="11.7109375" style="111" customWidth="1"/>
    <col min="15880" max="16125" width="9.140625" style="111"/>
    <col min="16126" max="16126" width="5.28515625" style="111" customWidth="1"/>
    <col min="16127" max="16127" width="8" style="111" customWidth="1"/>
    <col min="16128" max="16128" width="5.85546875" style="111" customWidth="1"/>
    <col min="16129" max="16129" width="9.42578125" style="111" customWidth="1"/>
    <col min="16130" max="16130" width="11.28515625" style="111" customWidth="1"/>
    <col min="16131" max="16131" width="11" style="111" customWidth="1"/>
    <col min="16132" max="16132" width="13.140625" style="111" customWidth="1"/>
    <col min="16133" max="16133" width="11.7109375" style="111" customWidth="1"/>
    <col min="16134" max="16134" width="11.140625" style="111" customWidth="1"/>
    <col min="16135" max="16135" width="11.7109375" style="111" customWidth="1"/>
    <col min="16136" max="16384" width="9.140625" style="111"/>
  </cols>
  <sheetData>
    <row r="1" spans="1:72" ht="12.75" customHeight="1" x14ac:dyDescent="0.25">
      <c r="A1" s="98"/>
      <c r="F1" s="3" t="s">
        <v>14</v>
      </c>
    </row>
    <row r="2" spans="1:72" ht="12.75" customHeight="1" x14ac:dyDescent="0.25">
      <c r="F2" s="3" t="s">
        <v>71</v>
      </c>
    </row>
    <row r="3" spans="1:72" ht="12.75" customHeight="1" x14ac:dyDescent="0.25">
      <c r="F3" s="3" t="s">
        <v>15</v>
      </c>
    </row>
    <row r="4" spans="1:72" ht="12.75" customHeight="1" x14ac:dyDescent="0.25">
      <c r="F4" s="3" t="s">
        <v>72</v>
      </c>
    </row>
    <row r="5" spans="1:72" ht="12.75" customHeight="1" x14ac:dyDescent="0.25"/>
    <row r="6" spans="1:72" ht="20.25" customHeight="1" x14ac:dyDescent="0.25">
      <c r="A6" s="97" t="s">
        <v>70</v>
      </c>
      <c r="B6" s="97"/>
      <c r="C6" s="97"/>
      <c r="D6" s="97"/>
      <c r="E6" s="97"/>
      <c r="F6" s="97"/>
      <c r="G6" s="97"/>
      <c r="J6" s="1"/>
    </row>
    <row r="7" spans="1:72" ht="12.75" customHeight="1" x14ac:dyDescent="0.25">
      <c r="A7" s="97" t="s">
        <v>69</v>
      </c>
      <c r="B7" s="96"/>
      <c r="C7" s="96"/>
      <c r="D7" s="96"/>
      <c r="E7" s="96"/>
      <c r="F7" s="96"/>
      <c r="G7" s="96"/>
      <c r="J7" s="1"/>
    </row>
    <row r="8" spans="1:72" ht="12.75" customHeight="1" x14ac:dyDescent="0.25">
      <c r="A8" s="95"/>
      <c r="B8" s="94"/>
      <c r="C8" s="94"/>
      <c r="D8" s="94"/>
      <c r="E8" s="94"/>
      <c r="F8" s="94"/>
      <c r="G8" s="94"/>
      <c r="J8" s="1"/>
    </row>
    <row r="9" spans="1:72" ht="21" customHeight="1" x14ac:dyDescent="0.25">
      <c r="G9" s="93" t="s">
        <v>1</v>
      </c>
    </row>
    <row r="10" spans="1:72" s="66" customFormat="1" ht="36.75" customHeight="1" x14ac:dyDescent="0.2">
      <c r="A10" s="92" t="s">
        <v>68</v>
      </c>
      <c r="B10" s="92" t="s">
        <v>67</v>
      </c>
      <c r="C10" s="92" t="s">
        <v>66</v>
      </c>
      <c r="D10" s="92" t="s">
        <v>65</v>
      </c>
      <c r="E10" s="91" t="s">
        <v>5</v>
      </c>
      <c r="F10" s="91" t="s">
        <v>64</v>
      </c>
      <c r="G10" s="91" t="s">
        <v>63</v>
      </c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</row>
    <row r="11" spans="1:72" s="88" customFormat="1" ht="10.5" customHeight="1" x14ac:dyDescent="0.2">
      <c r="A11" s="90">
        <v>1</v>
      </c>
      <c r="B11" s="90">
        <v>2</v>
      </c>
      <c r="C11" s="90">
        <v>3</v>
      </c>
      <c r="D11" s="90">
        <v>4</v>
      </c>
      <c r="E11" s="90">
        <v>5</v>
      </c>
      <c r="F11" s="90">
        <v>6</v>
      </c>
      <c r="G11" s="90">
        <v>7</v>
      </c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</row>
    <row r="12" spans="1:72" s="113" customFormat="1" ht="15.75" customHeight="1" x14ac:dyDescent="0.2">
      <c r="A12" s="77"/>
      <c r="B12" s="76"/>
      <c r="C12" s="70"/>
      <c r="D12" s="70"/>
      <c r="E12" s="69" t="s">
        <v>25</v>
      </c>
      <c r="F12" s="85">
        <v>5350</v>
      </c>
      <c r="G12" s="84" t="s">
        <v>16</v>
      </c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112"/>
      <c r="AJ12" s="112"/>
      <c r="AK12" s="112"/>
      <c r="AL12" s="112"/>
      <c r="AM12" s="112"/>
      <c r="AN12" s="112"/>
      <c r="AO12" s="112"/>
      <c r="AP12" s="112"/>
      <c r="AQ12" s="112"/>
      <c r="AR12" s="112"/>
      <c r="AS12" s="112"/>
      <c r="AT12" s="112"/>
      <c r="AU12" s="112"/>
      <c r="AV12" s="112"/>
      <c r="AW12" s="112"/>
      <c r="AX12" s="112"/>
      <c r="AY12" s="112"/>
      <c r="AZ12" s="112"/>
      <c r="BA12" s="112"/>
      <c r="BB12" s="112"/>
      <c r="BC12" s="112"/>
      <c r="BD12" s="112"/>
      <c r="BE12" s="112"/>
      <c r="BF12" s="112"/>
      <c r="BG12" s="112"/>
      <c r="BH12" s="112"/>
      <c r="BI12" s="112"/>
      <c r="BJ12" s="112"/>
      <c r="BK12" s="112"/>
      <c r="BL12" s="112"/>
      <c r="BM12" s="112"/>
      <c r="BN12" s="112"/>
      <c r="BO12" s="112"/>
      <c r="BP12" s="112"/>
      <c r="BQ12" s="112"/>
      <c r="BR12" s="112"/>
      <c r="BS12" s="112"/>
      <c r="BT12" s="112"/>
    </row>
    <row r="13" spans="1:72" s="113" customFormat="1" ht="24" x14ac:dyDescent="0.2">
      <c r="A13" s="83" t="s">
        <v>62</v>
      </c>
      <c r="B13" s="82" t="s">
        <v>61</v>
      </c>
      <c r="C13" s="70" t="s">
        <v>21</v>
      </c>
      <c r="D13" s="70" t="s">
        <v>60</v>
      </c>
      <c r="E13" s="81" t="s">
        <v>16</v>
      </c>
      <c r="F13" s="80" t="s">
        <v>16</v>
      </c>
      <c r="G13" s="79">
        <f>SUM(G15)</f>
        <v>5350</v>
      </c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112"/>
      <c r="AU13" s="112"/>
      <c r="AV13" s="112"/>
      <c r="AW13" s="112"/>
      <c r="AX13" s="112"/>
      <c r="AY13" s="112"/>
      <c r="AZ13" s="112"/>
      <c r="BA13" s="112"/>
      <c r="BB13" s="112"/>
      <c r="BC13" s="112"/>
      <c r="BD13" s="112"/>
      <c r="BE13" s="112"/>
      <c r="BF13" s="112"/>
      <c r="BG13" s="112"/>
      <c r="BH13" s="112"/>
      <c r="BI13" s="112"/>
      <c r="BJ13" s="112"/>
      <c r="BK13" s="112"/>
      <c r="BL13" s="112"/>
      <c r="BM13" s="112"/>
      <c r="BN13" s="112"/>
      <c r="BO13" s="112"/>
      <c r="BP13" s="112"/>
      <c r="BQ13" s="112"/>
      <c r="BR13" s="112"/>
      <c r="BS13" s="112"/>
      <c r="BT13" s="112"/>
    </row>
    <row r="14" spans="1:72" s="113" customFormat="1" ht="9" customHeight="1" x14ac:dyDescent="0.2">
      <c r="A14" s="77"/>
      <c r="B14" s="78"/>
      <c r="C14" s="70"/>
      <c r="D14" s="70"/>
      <c r="E14" s="70"/>
      <c r="F14" s="75"/>
      <c r="G14" s="114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</row>
    <row r="15" spans="1:72" s="113" customFormat="1" ht="15.75" customHeight="1" x14ac:dyDescent="0.2">
      <c r="A15" s="77"/>
      <c r="B15" s="115" t="s">
        <v>50</v>
      </c>
      <c r="C15" s="70"/>
      <c r="D15" s="70"/>
      <c r="E15" s="70"/>
      <c r="F15" s="75"/>
      <c r="G15" s="114">
        <f>SUM(G16:G16)</f>
        <v>5350</v>
      </c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  <c r="AR15" s="112"/>
      <c r="AS15" s="112"/>
      <c r="AT15" s="112"/>
      <c r="AU15" s="112"/>
      <c r="AV15" s="112"/>
      <c r="AW15" s="112"/>
      <c r="AX15" s="112"/>
      <c r="AY15" s="112"/>
      <c r="AZ15" s="112"/>
      <c r="BA15" s="112"/>
      <c r="BB15" s="112"/>
      <c r="BC15" s="112"/>
      <c r="BD15" s="112"/>
      <c r="BE15" s="112"/>
      <c r="BF15" s="112"/>
      <c r="BG15" s="112"/>
      <c r="BH15" s="112"/>
      <c r="BI15" s="112"/>
      <c r="BJ15" s="112"/>
      <c r="BK15" s="112"/>
      <c r="BL15" s="112"/>
      <c r="BM15" s="112"/>
      <c r="BN15" s="112"/>
      <c r="BO15" s="112"/>
      <c r="BP15" s="112"/>
      <c r="BQ15" s="112"/>
      <c r="BR15" s="112"/>
      <c r="BS15" s="112"/>
      <c r="BT15" s="112"/>
    </row>
    <row r="16" spans="1:72" s="113" customFormat="1" ht="15.75" customHeight="1" x14ac:dyDescent="0.2">
      <c r="A16" s="77"/>
      <c r="B16" s="76"/>
      <c r="C16" s="70"/>
      <c r="D16" s="70"/>
      <c r="E16" s="70" t="s">
        <v>59</v>
      </c>
      <c r="F16" s="75" t="s">
        <v>16</v>
      </c>
      <c r="G16" s="74">
        <v>5350</v>
      </c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112"/>
      <c r="AU16" s="112"/>
      <c r="AV16" s="112"/>
      <c r="AW16" s="112"/>
      <c r="AX16" s="112"/>
      <c r="AY16" s="112"/>
      <c r="AZ16" s="112"/>
      <c r="BA16" s="112"/>
      <c r="BB16" s="112"/>
      <c r="BC16" s="112"/>
      <c r="BD16" s="112"/>
      <c r="BE16" s="112"/>
      <c r="BF16" s="112"/>
      <c r="BG16" s="112"/>
      <c r="BH16" s="112"/>
      <c r="BI16" s="112"/>
      <c r="BJ16" s="112"/>
      <c r="BK16" s="112"/>
      <c r="BL16" s="112"/>
      <c r="BM16" s="112"/>
      <c r="BN16" s="112"/>
      <c r="BO16" s="112"/>
      <c r="BP16" s="112"/>
      <c r="BQ16" s="112"/>
      <c r="BR16" s="112"/>
      <c r="BS16" s="112"/>
      <c r="BT16" s="112"/>
    </row>
    <row r="17" spans="1:72" s="113" customFormat="1" ht="15.75" customHeight="1" x14ac:dyDescent="0.2">
      <c r="A17" s="73"/>
      <c r="B17" s="72"/>
      <c r="C17" s="86"/>
      <c r="D17" s="69"/>
      <c r="E17" s="69"/>
      <c r="F17" s="84"/>
      <c r="G17" s="68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112"/>
      <c r="AU17" s="112"/>
      <c r="AV17" s="112"/>
      <c r="AW17" s="112"/>
      <c r="AX17" s="112"/>
      <c r="AY17" s="112"/>
      <c r="AZ17" s="112"/>
      <c r="BA17" s="112"/>
      <c r="BB17" s="112"/>
      <c r="BC17" s="112"/>
      <c r="BD17" s="112"/>
      <c r="BE17" s="112"/>
      <c r="BF17" s="112"/>
      <c r="BG17" s="112"/>
      <c r="BH17" s="112"/>
      <c r="BI17" s="112"/>
      <c r="BJ17" s="112"/>
      <c r="BK17" s="112"/>
      <c r="BL17" s="112"/>
      <c r="BM17" s="112"/>
      <c r="BN17" s="112"/>
      <c r="BO17" s="112"/>
      <c r="BP17" s="112"/>
      <c r="BQ17" s="112"/>
      <c r="BR17" s="112"/>
      <c r="BS17" s="112"/>
      <c r="BT17" s="112"/>
    </row>
    <row r="18" spans="1:72" s="113" customFormat="1" ht="15.75" customHeight="1" x14ac:dyDescent="0.2">
      <c r="A18" s="77"/>
      <c r="B18" s="76"/>
      <c r="C18" s="70"/>
      <c r="D18" s="70"/>
      <c r="E18" s="69" t="s">
        <v>25</v>
      </c>
      <c r="F18" s="85">
        <v>9095</v>
      </c>
      <c r="G18" s="84" t="s">
        <v>16</v>
      </c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  <c r="AW18" s="112"/>
      <c r="AX18" s="112"/>
      <c r="AY18" s="112"/>
      <c r="AZ18" s="112"/>
      <c r="BA18" s="112"/>
      <c r="BB18" s="112"/>
      <c r="BC18" s="112"/>
      <c r="BD18" s="112"/>
      <c r="BE18" s="112"/>
      <c r="BF18" s="112"/>
      <c r="BG18" s="112"/>
      <c r="BH18" s="112"/>
      <c r="BI18" s="112"/>
      <c r="BJ18" s="112"/>
      <c r="BK18" s="112"/>
      <c r="BL18" s="112"/>
      <c r="BM18" s="112"/>
      <c r="BN18" s="112"/>
      <c r="BO18" s="112"/>
      <c r="BP18" s="112"/>
      <c r="BQ18" s="112"/>
      <c r="BR18" s="112"/>
      <c r="BS18" s="112"/>
      <c r="BT18" s="112"/>
    </row>
    <row r="19" spans="1:72" s="113" customFormat="1" ht="20.25" customHeight="1" x14ac:dyDescent="0.2">
      <c r="A19" s="83" t="s">
        <v>58</v>
      </c>
      <c r="B19" s="87" t="s">
        <v>57</v>
      </c>
      <c r="C19" s="70" t="s">
        <v>56</v>
      </c>
      <c r="D19" s="70" t="s">
        <v>55</v>
      </c>
      <c r="E19" s="81" t="s">
        <v>16</v>
      </c>
      <c r="F19" s="80" t="s">
        <v>16</v>
      </c>
      <c r="G19" s="79">
        <f>SUM(G21)</f>
        <v>9095</v>
      </c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112"/>
      <c r="BE19" s="112"/>
      <c r="BF19" s="112"/>
      <c r="BG19" s="112"/>
      <c r="BH19" s="112"/>
      <c r="BI19" s="112"/>
      <c r="BJ19" s="112"/>
      <c r="BK19" s="112"/>
      <c r="BL19" s="112"/>
      <c r="BM19" s="112"/>
      <c r="BN19" s="112"/>
      <c r="BO19" s="112"/>
      <c r="BP19" s="112"/>
      <c r="BQ19" s="112"/>
      <c r="BR19" s="112"/>
      <c r="BS19" s="112"/>
      <c r="BT19" s="112"/>
    </row>
    <row r="20" spans="1:72" s="113" customFormat="1" ht="15.75" customHeight="1" x14ac:dyDescent="0.2">
      <c r="A20" s="77"/>
      <c r="B20" s="78"/>
      <c r="C20" s="70"/>
      <c r="D20" s="70"/>
      <c r="E20" s="70"/>
      <c r="F20" s="75"/>
      <c r="G20" s="114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  <c r="BA20" s="112"/>
      <c r="BB20" s="112"/>
      <c r="BC20" s="112"/>
      <c r="BD20" s="112"/>
      <c r="BE20" s="112"/>
      <c r="BF20" s="112"/>
      <c r="BG20" s="112"/>
      <c r="BH20" s="112"/>
      <c r="BI20" s="112"/>
      <c r="BJ20" s="112"/>
      <c r="BK20" s="112"/>
      <c r="BL20" s="112"/>
      <c r="BM20" s="112"/>
      <c r="BN20" s="112"/>
      <c r="BO20" s="112"/>
      <c r="BP20" s="112"/>
      <c r="BQ20" s="112"/>
      <c r="BR20" s="112"/>
      <c r="BS20" s="112"/>
      <c r="BT20" s="112"/>
    </row>
    <row r="21" spans="1:72" s="113" customFormat="1" ht="15.75" customHeight="1" x14ac:dyDescent="0.2">
      <c r="A21" s="77"/>
      <c r="B21" s="115" t="s">
        <v>50</v>
      </c>
      <c r="C21" s="70"/>
      <c r="D21" s="70"/>
      <c r="E21" s="70"/>
      <c r="F21" s="75"/>
      <c r="G21" s="114">
        <f>SUM(G22:G23)</f>
        <v>9095</v>
      </c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2"/>
      <c r="BA21" s="112"/>
      <c r="BB21" s="112"/>
      <c r="BC21" s="112"/>
      <c r="BD21" s="112"/>
      <c r="BE21" s="112"/>
      <c r="BF21" s="112"/>
      <c r="BG21" s="112"/>
      <c r="BH21" s="112"/>
      <c r="BI21" s="112"/>
      <c r="BJ21" s="112"/>
      <c r="BK21" s="112"/>
      <c r="BL21" s="112"/>
      <c r="BM21" s="112"/>
      <c r="BN21" s="112"/>
      <c r="BO21" s="112"/>
      <c r="BP21" s="112"/>
      <c r="BQ21" s="112"/>
      <c r="BR21" s="112"/>
      <c r="BS21" s="112"/>
      <c r="BT21" s="112"/>
    </row>
    <row r="22" spans="1:72" s="113" customFormat="1" ht="15.75" customHeight="1" x14ac:dyDescent="0.2">
      <c r="A22" s="77"/>
      <c r="B22" s="76"/>
      <c r="C22" s="70"/>
      <c r="D22" s="70"/>
      <c r="E22" s="70" t="s">
        <v>49</v>
      </c>
      <c r="F22" s="75" t="s">
        <v>16</v>
      </c>
      <c r="G22" s="74">
        <v>8830</v>
      </c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112"/>
      <c r="AT22" s="112"/>
      <c r="AU22" s="112"/>
      <c r="AV22" s="112"/>
      <c r="AW22" s="112"/>
      <c r="AX22" s="112"/>
      <c r="AY22" s="112"/>
      <c r="AZ22" s="112"/>
      <c r="BA22" s="112"/>
      <c r="BB22" s="112"/>
      <c r="BC22" s="112"/>
      <c r="BD22" s="112"/>
      <c r="BE22" s="112"/>
      <c r="BF22" s="112"/>
      <c r="BG22" s="112"/>
      <c r="BH22" s="112"/>
      <c r="BI22" s="112"/>
      <c r="BJ22" s="112"/>
      <c r="BK22" s="112"/>
      <c r="BL22" s="112"/>
      <c r="BM22" s="112"/>
      <c r="BN22" s="112"/>
      <c r="BO22" s="112"/>
      <c r="BP22" s="112"/>
      <c r="BQ22" s="112"/>
      <c r="BR22" s="112"/>
      <c r="BS22" s="112"/>
      <c r="BT22" s="112"/>
    </row>
    <row r="23" spans="1:72" s="113" customFormat="1" ht="15.75" customHeight="1" x14ac:dyDescent="0.2">
      <c r="A23" s="77"/>
      <c r="B23" s="76"/>
      <c r="C23" s="70"/>
      <c r="D23" s="70"/>
      <c r="E23" s="70" t="s">
        <v>48</v>
      </c>
      <c r="F23" s="75" t="s">
        <v>16</v>
      </c>
      <c r="G23" s="74">
        <v>265</v>
      </c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  <c r="AL23" s="112"/>
      <c r="AM23" s="112"/>
      <c r="AN23" s="112"/>
      <c r="AO23" s="112"/>
      <c r="AP23" s="112"/>
      <c r="AQ23" s="112"/>
      <c r="AR23" s="112"/>
      <c r="AS23" s="112"/>
      <c r="AT23" s="112"/>
      <c r="AU23" s="112"/>
      <c r="AV23" s="112"/>
      <c r="AW23" s="112"/>
      <c r="AX23" s="112"/>
      <c r="AY23" s="112"/>
      <c r="AZ23" s="112"/>
      <c r="BA23" s="112"/>
      <c r="BB23" s="112"/>
      <c r="BC23" s="112"/>
      <c r="BD23" s="112"/>
      <c r="BE23" s="112"/>
      <c r="BF23" s="112"/>
      <c r="BG23" s="112"/>
      <c r="BH23" s="112"/>
      <c r="BI23" s="112"/>
      <c r="BJ23" s="112"/>
      <c r="BK23" s="112"/>
      <c r="BL23" s="112"/>
      <c r="BM23" s="112"/>
      <c r="BN23" s="112"/>
      <c r="BO23" s="112"/>
      <c r="BP23" s="112"/>
      <c r="BQ23" s="112"/>
      <c r="BR23" s="112"/>
      <c r="BS23" s="112"/>
      <c r="BT23" s="112"/>
    </row>
    <row r="24" spans="1:72" s="113" customFormat="1" ht="15.75" customHeight="1" x14ac:dyDescent="0.2">
      <c r="A24" s="73"/>
      <c r="B24" s="72"/>
      <c r="C24" s="86"/>
      <c r="D24" s="69"/>
      <c r="E24" s="69"/>
      <c r="F24" s="84"/>
      <c r="G24" s="68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112"/>
      <c r="AI24" s="112"/>
      <c r="AJ24" s="112"/>
      <c r="AK24" s="112"/>
      <c r="AL24" s="112"/>
      <c r="AM24" s="112"/>
      <c r="AN24" s="112"/>
      <c r="AO24" s="112"/>
      <c r="AP24" s="112"/>
      <c r="AQ24" s="112"/>
      <c r="AR24" s="112"/>
      <c r="AS24" s="112"/>
      <c r="AT24" s="112"/>
      <c r="AU24" s="112"/>
      <c r="AV24" s="112"/>
      <c r="AW24" s="112"/>
      <c r="AX24" s="112"/>
      <c r="AY24" s="112"/>
      <c r="AZ24" s="112"/>
      <c r="BA24" s="112"/>
      <c r="BB24" s="112"/>
      <c r="BC24" s="112"/>
      <c r="BD24" s="112"/>
      <c r="BE24" s="112"/>
      <c r="BF24" s="112"/>
      <c r="BG24" s="112"/>
      <c r="BH24" s="112"/>
      <c r="BI24" s="112"/>
      <c r="BJ24" s="112"/>
      <c r="BK24" s="112"/>
      <c r="BL24" s="112"/>
      <c r="BM24" s="112"/>
      <c r="BN24" s="112"/>
      <c r="BO24" s="112"/>
      <c r="BP24" s="112"/>
      <c r="BQ24" s="112"/>
      <c r="BR24" s="112"/>
      <c r="BS24" s="112"/>
      <c r="BT24" s="112"/>
    </row>
    <row r="25" spans="1:72" s="113" customFormat="1" ht="15.75" customHeight="1" x14ac:dyDescent="0.2">
      <c r="A25" s="77"/>
      <c r="B25" s="76"/>
      <c r="C25" s="70"/>
      <c r="D25" s="70"/>
      <c r="E25" s="69" t="s">
        <v>25</v>
      </c>
      <c r="F25" s="85">
        <v>119646</v>
      </c>
      <c r="G25" s="84" t="s">
        <v>16</v>
      </c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  <c r="AL25" s="112"/>
      <c r="AM25" s="112"/>
      <c r="AN25" s="112"/>
      <c r="AO25" s="112"/>
      <c r="AP25" s="112"/>
      <c r="AQ25" s="112"/>
      <c r="AR25" s="112"/>
      <c r="AS25" s="112"/>
      <c r="AT25" s="112"/>
      <c r="AU25" s="112"/>
      <c r="AV25" s="112"/>
      <c r="AW25" s="112"/>
      <c r="AX25" s="112"/>
      <c r="AY25" s="112"/>
      <c r="AZ25" s="112"/>
      <c r="BA25" s="112"/>
      <c r="BB25" s="112"/>
      <c r="BC25" s="112"/>
      <c r="BD25" s="112"/>
      <c r="BE25" s="112"/>
      <c r="BF25" s="112"/>
      <c r="BG25" s="112"/>
      <c r="BH25" s="112"/>
      <c r="BI25" s="112"/>
      <c r="BJ25" s="112"/>
      <c r="BK25" s="112"/>
      <c r="BL25" s="112"/>
      <c r="BM25" s="112"/>
      <c r="BN25" s="112"/>
      <c r="BO25" s="112"/>
      <c r="BP25" s="112"/>
      <c r="BQ25" s="112"/>
      <c r="BR25" s="112"/>
      <c r="BS25" s="112"/>
      <c r="BT25" s="112"/>
    </row>
    <row r="26" spans="1:72" s="113" customFormat="1" ht="24" x14ac:dyDescent="0.2">
      <c r="A26" s="83" t="s">
        <v>54</v>
      </c>
      <c r="B26" s="82" t="s">
        <v>53</v>
      </c>
      <c r="C26" s="70" t="s">
        <v>52</v>
      </c>
      <c r="D26" s="70" t="s">
        <v>51</v>
      </c>
      <c r="E26" s="81" t="s">
        <v>16</v>
      </c>
      <c r="F26" s="80" t="s">
        <v>16</v>
      </c>
      <c r="G26" s="79">
        <f>SUM(G28)</f>
        <v>119646</v>
      </c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  <c r="BM26" s="112"/>
      <c r="BN26" s="112"/>
      <c r="BO26" s="112"/>
      <c r="BP26" s="112"/>
      <c r="BQ26" s="112"/>
      <c r="BR26" s="112"/>
      <c r="BS26" s="112"/>
      <c r="BT26" s="112"/>
    </row>
    <row r="27" spans="1:72" s="113" customFormat="1" ht="15.75" customHeight="1" x14ac:dyDescent="0.2">
      <c r="A27" s="77"/>
      <c r="B27" s="78"/>
      <c r="C27" s="70"/>
      <c r="D27" s="70"/>
      <c r="E27" s="70"/>
      <c r="F27" s="75"/>
      <c r="G27" s="114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  <c r="AN27" s="112"/>
      <c r="AO27" s="112"/>
      <c r="AP27" s="112"/>
      <c r="AQ27" s="112"/>
      <c r="AR27" s="112"/>
      <c r="AS27" s="112"/>
      <c r="AT27" s="112"/>
      <c r="AU27" s="112"/>
      <c r="AV27" s="112"/>
      <c r="AW27" s="112"/>
      <c r="AX27" s="112"/>
      <c r="AY27" s="112"/>
      <c r="AZ27" s="112"/>
      <c r="BA27" s="112"/>
      <c r="BB27" s="112"/>
      <c r="BC27" s="112"/>
      <c r="BD27" s="112"/>
      <c r="BE27" s="112"/>
      <c r="BF27" s="112"/>
      <c r="BG27" s="112"/>
      <c r="BH27" s="112"/>
      <c r="BI27" s="112"/>
      <c r="BJ27" s="112"/>
      <c r="BK27" s="112"/>
      <c r="BL27" s="112"/>
      <c r="BM27" s="112"/>
      <c r="BN27" s="112"/>
      <c r="BO27" s="112"/>
      <c r="BP27" s="112"/>
      <c r="BQ27" s="112"/>
      <c r="BR27" s="112"/>
      <c r="BS27" s="112"/>
      <c r="BT27" s="112"/>
    </row>
    <row r="28" spans="1:72" s="113" customFormat="1" ht="15.75" customHeight="1" x14ac:dyDescent="0.2">
      <c r="A28" s="77"/>
      <c r="B28" s="115" t="s">
        <v>50</v>
      </c>
      <c r="C28" s="70"/>
      <c r="D28" s="70"/>
      <c r="E28" s="70"/>
      <c r="F28" s="75"/>
      <c r="G28" s="114">
        <f>SUM(G29:G32)</f>
        <v>119646</v>
      </c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112"/>
      <c r="AL28" s="112"/>
      <c r="AM28" s="112"/>
      <c r="AN28" s="112"/>
      <c r="AO28" s="112"/>
      <c r="AP28" s="112"/>
      <c r="AQ28" s="112"/>
      <c r="AR28" s="112"/>
      <c r="AS28" s="112"/>
      <c r="AT28" s="112"/>
      <c r="AU28" s="112"/>
      <c r="AV28" s="112"/>
      <c r="AW28" s="112"/>
      <c r="AX28" s="112"/>
      <c r="AY28" s="112"/>
      <c r="AZ28" s="112"/>
      <c r="BA28" s="112"/>
      <c r="BB28" s="112"/>
      <c r="BC28" s="112"/>
      <c r="BD28" s="112"/>
      <c r="BE28" s="112"/>
      <c r="BF28" s="112"/>
      <c r="BG28" s="112"/>
      <c r="BH28" s="112"/>
      <c r="BI28" s="112"/>
      <c r="BJ28" s="112"/>
      <c r="BK28" s="112"/>
      <c r="BL28" s="112"/>
      <c r="BM28" s="112"/>
      <c r="BN28" s="112"/>
      <c r="BO28" s="112"/>
      <c r="BP28" s="112"/>
      <c r="BQ28" s="112"/>
      <c r="BR28" s="112"/>
      <c r="BS28" s="112"/>
      <c r="BT28" s="112"/>
    </row>
    <row r="29" spans="1:72" s="113" customFormat="1" ht="15.75" customHeight="1" x14ac:dyDescent="0.2">
      <c r="A29" s="77"/>
      <c r="B29" s="76"/>
      <c r="C29" s="70"/>
      <c r="D29" s="70"/>
      <c r="E29" s="70" t="s">
        <v>49</v>
      </c>
      <c r="F29" s="75" t="s">
        <v>16</v>
      </c>
      <c r="G29" s="74">
        <v>117300</v>
      </c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2"/>
      <c r="AI29" s="112"/>
      <c r="AJ29" s="112"/>
      <c r="AK29" s="112"/>
      <c r="AL29" s="112"/>
      <c r="AM29" s="112"/>
      <c r="AN29" s="112"/>
      <c r="AO29" s="112"/>
      <c r="AP29" s="112"/>
      <c r="AQ29" s="112"/>
      <c r="AR29" s="112"/>
      <c r="AS29" s="112"/>
      <c r="AT29" s="112"/>
      <c r="AU29" s="112"/>
      <c r="AV29" s="112"/>
      <c r="AW29" s="112"/>
      <c r="AX29" s="112"/>
      <c r="AY29" s="112"/>
      <c r="AZ29" s="112"/>
      <c r="BA29" s="112"/>
      <c r="BB29" s="112"/>
      <c r="BC29" s="112"/>
      <c r="BD29" s="112"/>
      <c r="BE29" s="112"/>
      <c r="BF29" s="112"/>
      <c r="BG29" s="112"/>
      <c r="BH29" s="112"/>
      <c r="BI29" s="112"/>
      <c r="BJ29" s="112"/>
      <c r="BK29" s="112"/>
      <c r="BL29" s="112"/>
      <c r="BM29" s="112"/>
      <c r="BN29" s="112"/>
      <c r="BO29" s="112"/>
      <c r="BP29" s="112"/>
      <c r="BQ29" s="112"/>
      <c r="BR29" s="112"/>
      <c r="BS29" s="112"/>
      <c r="BT29" s="112"/>
    </row>
    <row r="30" spans="1:72" s="113" customFormat="1" ht="15.75" customHeight="1" x14ac:dyDescent="0.2">
      <c r="A30" s="77"/>
      <c r="B30" s="76"/>
      <c r="C30" s="70"/>
      <c r="D30" s="70"/>
      <c r="E30" s="70" t="s">
        <v>48</v>
      </c>
      <c r="F30" s="75" t="s">
        <v>16</v>
      </c>
      <c r="G30" s="74">
        <v>1955</v>
      </c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2"/>
      <c r="AJ30" s="112"/>
      <c r="AK30" s="112"/>
      <c r="AL30" s="112"/>
      <c r="AM30" s="112"/>
      <c r="AN30" s="112"/>
      <c r="AO30" s="112"/>
      <c r="AP30" s="112"/>
      <c r="AQ30" s="112"/>
      <c r="AR30" s="112"/>
      <c r="AS30" s="112"/>
      <c r="AT30" s="112"/>
      <c r="AU30" s="112"/>
      <c r="AV30" s="112"/>
      <c r="AW30" s="112"/>
      <c r="AX30" s="112"/>
      <c r="AY30" s="112"/>
      <c r="AZ30" s="112"/>
      <c r="BA30" s="112"/>
      <c r="BB30" s="112"/>
      <c r="BC30" s="112"/>
      <c r="BD30" s="112"/>
      <c r="BE30" s="112"/>
      <c r="BF30" s="112"/>
      <c r="BG30" s="112"/>
      <c r="BH30" s="112"/>
      <c r="BI30" s="112"/>
      <c r="BJ30" s="112"/>
      <c r="BK30" s="112"/>
      <c r="BL30" s="112"/>
      <c r="BM30" s="112"/>
      <c r="BN30" s="112"/>
      <c r="BO30" s="112"/>
      <c r="BP30" s="112"/>
      <c r="BQ30" s="112"/>
      <c r="BR30" s="112"/>
      <c r="BS30" s="112"/>
      <c r="BT30" s="112"/>
    </row>
    <row r="31" spans="1:72" s="113" customFormat="1" ht="15.75" customHeight="1" x14ac:dyDescent="0.2">
      <c r="A31" s="77"/>
      <c r="B31" s="76"/>
      <c r="C31" s="70"/>
      <c r="D31" s="70"/>
      <c r="E31" s="70" t="s">
        <v>47</v>
      </c>
      <c r="F31" s="75" t="s">
        <v>16</v>
      </c>
      <c r="G31" s="74">
        <v>342</v>
      </c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2"/>
      <c r="AJ31" s="112"/>
      <c r="AK31" s="112"/>
      <c r="AL31" s="112"/>
      <c r="AM31" s="112"/>
      <c r="AN31" s="112"/>
      <c r="AO31" s="112"/>
      <c r="AP31" s="112"/>
      <c r="AQ31" s="112"/>
      <c r="AR31" s="112"/>
      <c r="AS31" s="112"/>
      <c r="AT31" s="112"/>
      <c r="AU31" s="112"/>
      <c r="AV31" s="112"/>
      <c r="AW31" s="112"/>
      <c r="AX31" s="112"/>
      <c r="AY31" s="112"/>
      <c r="AZ31" s="112"/>
      <c r="BA31" s="112"/>
      <c r="BB31" s="112"/>
      <c r="BC31" s="112"/>
      <c r="BD31" s="112"/>
      <c r="BE31" s="112"/>
      <c r="BF31" s="112"/>
      <c r="BG31" s="112"/>
      <c r="BH31" s="112"/>
      <c r="BI31" s="112"/>
      <c r="BJ31" s="112"/>
      <c r="BK31" s="112"/>
      <c r="BL31" s="112"/>
      <c r="BM31" s="112"/>
      <c r="BN31" s="112"/>
      <c r="BO31" s="112"/>
      <c r="BP31" s="112"/>
      <c r="BQ31" s="112"/>
      <c r="BR31" s="112"/>
      <c r="BS31" s="112"/>
      <c r="BT31" s="112"/>
    </row>
    <row r="32" spans="1:72" s="113" customFormat="1" ht="15.75" customHeight="1" x14ac:dyDescent="0.2">
      <c r="A32" s="77"/>
      <c r="B32" s="76"/>
      <c r="C32" s="70"/>
      <c r="D32" s="70"/>
      <c r="E32" s="70" t="s">
        <v>46</v>
      </c>
      <c r="F32" s="75" t="s">
        <v>16</v>
      </c>
      <c r="G32" s="74">
        <v>49</v>
      </c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12"/>
      <c r="AJ32" s="112"/>
      <c r="AK32" s="112"/>
      <c r="AL32" s="112"/>
      <c r="AM32" s="112"/>
      <c r="AN32" s="112"/>
      <c r="AO32" s="112"/>
      <c r="AP32" s="112"/>
      <c r="AQ32" s="112"/>
      <c r="AR32" s="112"/>
      <c r="AS32" s="112"/>
      <c r="AT32" s="112"/>
      <c r="AU32" s="112"/>
      <c r="AV32" s="112"/>
      <c r="AW32" s="112"/>
      <c r="AX32" s="112"/>
      <c r="AY32" s="112"/>
      <c r="AZ32" s="112"/>
      <c r="BA32" s="112"/>
      <c r="BB32" s="112"/>
      <c r="BC32" s="112"/>
      <c r="BD32" s="112"/>
      <c r="BE32" s="112"/>
      <c r="BF32" s="112"/>
      <c r="BG32" s="112"/>
      <c r="BH32" s="112"/>
      <c r="BI32" s="112"/>
      <c r="BJ32" s="112"/>
      <c r="BK32" s="112"/>
      <c r="BL32" s="112"/>
      <c r="BM32" s="112"/>
      <c r="BN32" s="112"/>
      <c r="BO32" s="112"/>
      <c r="BP32" s="112"/>
      <c r="BQ32" s="112"/>
      <c r="BR32" s="112"/>
      <c r="BS32" s="112"/>
      <c r="BT32" s="112"/>
    </row>
    <row r="33" spans="1:72" s="66" customFormat="1" ht="12" customHeight="1" x14ac:dyDescent="0.2">
      <c r="A33" s="73"/>
      <c r="B33" s="72"/>
      <c r="C33" s="71"/>
      <c r="D33" s="70"/>
      <c r="E33" s="69"/>
      <c r="F33" s="68"/>
      <c r="G33" s="68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</row>
    <row r="34" spans="1:72" s="66" customFormat="1" ht="27" customHeight="1" x14ac:dyDescent="0.2">
      <c r="A34" s="116"/>
      <c r="B34" s="117" t="s">
        <v>45</v>
      </c>
      <c r="C34" s="118"/>
      <c r="D34" s="119"/>
      <c r="E34" s="120"/>
      <c r="F34" s="120">
        <f>SUM(F12,F18,F25)</f>
        <v>134091</v>
      </c>
      <c r="G34" s="120">
        <f>SUM(G13,G19,G26)</f>
        <v>134091</v>
      </c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</row>
    <row r="36" spans="1:72" x14ac:dyDescent="0.25">
      <c r="A36" s="121"/>
    </row>
    <row r="37" spans="1:72" x14ac:dyDescent="0.25">
      <c r="G37" s="16"/>
    </row>
  </sheetData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Zał.Nr 1</vt:lpstr>
      <vt:lpstr>Zał.Nr 2</vt:lpstr>
      <vt:lpstr>'Zał.Nr 1'!Tytuły_wydruku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do Zarządzenia nr 144/2022 Prezydenta Miasta Włocławek z dn. 14 kwietnia 2022 r.</dc:title>
  <dc:creator>Beata Duszeńska</dc:creator>
  <cp:keywords>Załącznik do Zarządzenia Prezydenta Miasta Włocławek</cp:keywords>
  <cp:lastModifiedBy>Karolina Budziszewska</cp:lastModifiedBy>
  <cp:lastPrinted>2022-04-20T07:40:02Z</cp:lastPrinted>
  <dcterms:created xsi:type="dcterms:W3CDTF">2014-03-20T12:20:20Z</dcterms:created>
  <dcterms:modified xsi:type="dcterms:W3CDTF">2022-04-20T07:53:56Z</dcterms:modified>
</cp:coreProperties>
</file>