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3AE40EE6-D420-406E-BD30-C080679835BB}" xr6:coauthVersionLast="45" xr6:coauthVersionMax="47" xr10:uidLastSave="{00000000-0000-0000-0000-000000000000}"/>
  <bookViews>
    <workbookView xWindow="3705" yWindow="1620" windowWidth="21600" windowHeight="11385" xr2:uid="{C2E76864-9AE0-4293-8833-44C7AB564DF6}"/>
  </bookViews>
  <sheets>
    <sheet name="Załącznik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3" l="1"/>
  <c r="H31" i="3"/>
  <c r="G31" i="3"/>
  <c r="F31" i="3"/>
  <c r="G30" i="3"/>
  <c r="F30" i="3"/>
  <c r="H30" i="3" s="1"/>
  <c r="H27" i="3"/>
  <c r="H26" i="3"/>
  <c r="G25" i="3"/>
  <c r="H25" i="3" s="1"/>
  <c r="F25" i="3"/>
  <c r="F24" i="3"/>
  <c r="F21" i="3" s="1"/>
  <c r="F19" i="3" s="1"/>
  <c r="F18" i="3" s="1"/>
  <c r="H17" i="3"/>
  <c r="G16" i="3"/>
  <c r="G15" i="3" s="1"/>
  <c r="G12" i="3" s="1"/>
  <c r="G11" i="3" s="1"/>
  <c r="G10" i="3" s="1"/>
  <c r="F16" i="3"/>
  <c r="H16" i="3" s="1"/>
  <c r="F15" i="3"/>
  <c r="F12" i="3"/>
  <c r="F11" i="3" s="1"/>
  <c r="F10" i="3" s="1"/>
  <c r="G24" i="3" l="1"/>
  <c r="G21" i="3" s="1"/>
  <c r="G19" i="3" s="1"/>
  <c r="G18" i="3" s="1"/>
  <c r="H18" i="3" s="1"/>
  <c r="H24" i="3"/>
  <c r="H15" i="3"/>
  <c r="H19" i="3"/>
  <c r="H21" i="3"/>
  <c r="H10" i="3"/>
  <c r="H11" i="3"/>
  <c r="H12" i="3"/>
</calcChain>
</file>

<file path=xl/sharedStrings.xml><?xml version="1.0" encoding="utf-8"?>
<sst xmlns="http://schemas.openxmlformats.org/spreadsheetml/2006/main" count="39" uniqueCount="33">
  <si>
    <t>Załącznik</t>
  </si>
  <si>
    <t xml:space="preserve">Prezydenta Miasta Włocławek </t>
  </si>
  <si>
    <t>Zmiany w budżecie miasta Włocławek na 2022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</si>
  <si>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</si>
  <si>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</si>
  <si>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</si>
  <si>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</si>
  <si>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</si>
  <si>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</si>
  <si>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</si>
  <si>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</si>
  <si>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</si>
  <si>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</si>
  <si>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</si>
  <si>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 xml:space="preserve">składki na ubezpieczenia społeczne </t>
  </si>
  <si>
    <t>DOCHODY OGÓŁEM:</t>
  </si>
  <si>
    <t>Dochody na zadania zlecone:</t>
  </si>
  <si>
    <t>Rodzina</t>
  </si>
  <si>
    <t xml:space="preserve">Składki na ubezpieczenie zdrowotne opłacane za osoby </t>
  </si>
  <si>
    <t>pobierające niektóre świadczenia rodzinne oraz za osoby</t>
  </si>
  <si>
    <t>pobierające zasiki dla opiekunów</t>
  </si>
  <si>
    <t>Organ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</si>
  <si>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</si>
  <si>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</si>
  <si>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Wydatki na zadania zlecone:</t>
  </si>
  <si>
    <t>Świadczenia rodzinne, świadczenie z funduszu</t>
  </si>
  <si>
    <t>alimentacyjnego oraz składki na ubezpieczenia</t>
  </si>
  <si>
    <t>emerytalne i rentowe z ubezpieczenia społecznego</t>
  </si>
  <si>
    <t>Miejski Ośrodek Pomocy Rodzinie</t>
  </si>
  <si>
    <t>świadczenia społeczne</t>
  </si>
  <si>
    <t xml:space="preserve">składki na ubezpieczenie zdrowotne </t>
  </si>
  <si>
    <t>do Zarządzenia NR 336/2022</t>
  </si>
  <si>
    <t>z dnia 5 października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</si>
</sst>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7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1" fillId="0" borderId="3" xfId="0" applyFont="1" applyBorder="1"/>
    <xf numFmtId="49" fontId="1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1" fillId="0" borderId="5" xfId="0" applyNumberFormat="1" applyFont="1" applyBorder="1"/>
    <xf numFmtId="0" fontId="1" fillId="0" borderId="3" xfId="0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0" fontId="1" fillId="0" borderId="4" xfId="0" applyFont="1" applyBorder="1"/>
    <xf numFmtId="4" fontId="2" fillId="0" borderId="3" xfId="0" applyNumberFormat="1" applyFont="1" applyBorder="1"/>
    <xf numFmtId="4" fontId="1" fillId="0" borderId="3" xfId="0" applyNumberFormat="1" applyFont="1" applyBorder="1"/>
    <xf numFmtId="49" fontId="2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wrapText="1"/>
    </xf>
    <xf numFmtId="0" fontId="7" fillId="0" borderId="5" xfId="0" applyFont="1" applyBorder="1"/>
    <xf numFmtId="49" fontId="7" fillId="0" borderId="5" xfId="0" applyNumberFormat="1" applyFont="1" applyBorder="1" applyAlignment="1">
      <alignment horizontal="right"/>
    </xf>
    <xf numFmtId="0" fontId="7" fillId="0" borderId="6" xfId="0" applyFont="1" applyBorder="1"/>
    <xf numFmtId="3" fontId="1" fillId="0" borderId="3" xfId="0" applyNumberFormat="1" applyFont="1" applyBorder="1"/>
    <xf numFmtId="3" fontId="5" fillId="0" borderId="3" xfId="0" applyNumberFormat="1" applyFont="1" applyBorder="1"/>
    <xf numFmtId="0" fontId="2" fillId="0" borderId="3" xfId="0" applyFont="1" applyBorder="1"/>
    <xf numFmtId="4" fontId="2" fillId="0" borderId="3" xfId="0" applyNumberFormat="1" applyFont="1" applyBorder="1" applyAlignment="1">
      <alignment horizontal="right"/>
    </xf>
    <xf numFmtId="3" fontId="1" fillId="0" borderId="4" xfId="0" applyNumberFormat="1" applyFont="1" applyBorder="1"/>
    <xf numFmtId="0" fontId="1" fillId="0" borderId="6" xfId="0" applyFont="1" applyBorder="1"/>
    <xf numFmtId="49" fontId="1" fillId="0" borderId="3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 wrapText="1"/>
    </xf>
    <xf numFmtId="3" fontId="2" fillId="0" borderId="4" xfId="0" applyNumberFormat="1" applyFont="1" applyBorder="1"/>
    <xf numFmtId="4" fontId="2" fillId="0" borderId="3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3" fontId="2" fillId="0" borderId="6" xfId="0" applyNumberFormat="1" applyFont="1" applyBorder="1"/>
    <xf numFmtId="0" fontId="0" fillId="0" borderId="0" xfId="0" applyFont="1"/>
    <xf numFmtId="0" fontId="0" fillId="0" borderId="0" xfId="0" applyFont="1" applyAlignment="1">
      <alignment horizontal="centerContinuous"/>
    </xf>
    <xf numFmtId="0" fontId="2" fillId="0" borderId="12" xfId="0" applyFont="1" applyBorder="1" applyAlignment="1">
      <alignment vertical="center"/>
    </xf>
    <xf numFmtId="4" fontId="2" fillId="0" borderId="11" xfId="0" applyNumberFormat="1" applyFont="1" applyBorder="1"/>
    <xf numFmtId="4" fontId="2" fillId="0" borderId="11" xfId="0" applyNumberFormat="1" applyFont="1" applyBorder="1" applyAlignment="1">
      <alignment horizontal="right"/>
    </xf>
    <xf numFmtId="0" fontId="1" fillId="0" borderId="12" xfId="0" applyFont="1" applyBorder="1"/>
    <xf numFmtId="4" fontId="1" fillId="0" borderId="11" xfId="0" applyNumberFormat="1" applyFont="1" applyBorder="1" applyAlignment="1">
      <alignment horizontal="right"/>
    </xf>
    <xf numFmtId="4" fontId="1" fillId="0" borderId="1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CE35D-4A2B-475F-BDC0-FB0E1EDA8298}">
  <sheetPr>
    <tabColor rgb="FFCC00FF"/>
  </sheetPr>
  <dimension ref="A1:H289"/>
  <sheetViews>
    <sheetView tabSelected="1" zoomScale="150" zoomScaleNormal="150" workbookViewId="0"/>
  </sheetViews>
  <sheetFormatPr defaultRowHeight="15" x14ac:dyDescent="0.25"/>
  <cols>
    <col min="1" max="1" width="4.140625" style="61" customWidth="1"/>
    <col min="2" max="2" width="6" style="61" customWidth="1"/>
    <col min="3" max="3" width="5" style="61" customWidth="1"/>
    <col min="4" max="4" width="39.5703125" style="61" customWidth="1"/>
    <col min="5" max="5" width="13" style="61" customWidth="1"/>
    <col min="6" max="6" width="10.5703125" style="61" customWidth="1"/>
    <col min="7" max="7" width="10.28515625" style="61" customWidth="1"/>
    <col min="8" max="8" width="13" style="61" customWidth="1"/>
    <col min="9" max="9" width="10.28515625" style="61" customWidth="1"/>
    <col min="10" max="16384" width="9.140625" style="61"/>
  </cols>
  <sheetData>
    <row r="1" spans="1:8" ht="12.75" customHeight="1" x14ac:dyDescent="0.25">
      <c r="A1" s="1"/>
      <c r="B1" s="1"/>
      <c r="C1" s="2"/>
      <c r="D1" s="3"/>
      <c r="E1" s="3"/>
      <c r="F1" s="3" t="s">
        <v>0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31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1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32</v>
      </c>
      <c r="G4" s="1"/>
      <c r="H4" s="1"/>
    </row>
    <row r="5" spans="1:8" ht="57" customHeight="1" x14ac:dyDescent="0.25">
      <c r="A5" s="4" t="s">
        <v>2</v>
      </c>
      <c r="B5" s="62"/>
      <c r="C5" s="5"/>
      <c r="D5" s="5"/>
      <c r="E5" s="62"/>
      <c r="F5" s="62"/>
      <c r="G5" s="6"/>
      <c r="H5" s="62"/>
    </row>
    <row r="6" spans="1:8" ht="33" customHeight="1" x14ac:dyDescent="0.25">
      <c r="A6" s="1"/>
      <c r="B6" s="1"/>
      <c r="C6" s="2"/>
      <c r="D6" s="2"/>
      <c r="E6" s="7"/>
      <c r="F6" s="1"/>
      <c r="G6" s="8"/>
      <c r="H6" s="9" t="s">
        <v>3</v>
      </c>
    </row>
    <row r="7" spans="1:8" s="16" customFormat="1" ht="11.25" x14ac:dyDescent="0.2">
      <c r="A7" s="10"/>
      <c r="B7" s="10"/>
      <c r="C7" s="11"/>
      <c r="D7" s="12"/>
      <c r="E7" s="13" t="s">
        <v>4</v>
      </c>
      <c r="F7" s="14"/>
      <c r="G7" s="15"/>
      <c r="H7" s="13" t="s">
        <v>4</v>
      </c>
    </row>
    <row r="8" spans="1:8" s="16" customFormat="1" ht="11.25" x14ac:dyDescent="0.2">
      <c r="A8" s="17" t="s">
        <v>5</v>
      </c>
      <c r="B8" s="17" t="s">
        <v>6</v>
      </c>
      <c r="C8" s="18" t="s">
        <v>7</v>
      </c>
      <c r="D8" s="19" t="s">
        <v>8</v>
      </c>
      <c r="E8" s="17" t="s">
        <v>9</v>
      </c>
      <c r="F8" s="20" t="s">
        <v>10</v>
      </c>
      <c r="G8" s="17" t="s">
        <v>11</v>
      </c>
      <c r="H8" s="17" t="s">
        <v>12</v>
      </c>
    </row>
    <row r="9" spans="1:8" s="16" customFormat="1" ht="4.5" customHeight="1" x14ac:dyDescent="0.2">
      <c r="A9" s="21"/>
      <c r="B9" s="21"/>
      <c r="C9" s="22"/>
      <c r="D9" s="23"/>
      <c r="E9" s="21"/>
      <c r="F9" s="24"/>
      <c r="G9" s="24"/>
      <c r="H9" s="21"/>
    </row>
    <row r="10" spans="1:8" s="16" customFormat="1" ht="22.5" customHeight="1" thickBot="1" x14ac:dyDescent="0.25">
      <c r="A10" s="49"/>
      <c r="B10" s="49"/>
      <c r="C10" s="26"/>
      <c r="D10" s="27" t="s">
        <v>15</v>
      </c>
      <c r="E10" s="28">
        <v>824346983.23999965</v>
      </c>
      <c r="F10" s="28">
        <f>SUM(F11)</f>
        <v>35309</v>
      </c>
      <c r="G10" s="28">
        <f>SUM(G11)</f>
        <v>0</v>
      </c>
      <c r="H10" s="28">
        <f t="shared" ref="H10:H11" si="0">SUM(E10+F10-G10)</f>
        <v>824382292.23999965</v>
      </c>
    </row>
    <row r="11" spans="1:8" s="16" customFormat="1" ht="21" customHeight="1" thickBot="1" x14ac:dyDescent="0.25">
      <c r="A11" s="49"/>
      <c r="B11" s="49"/>
      <c r="C11" s="26"/>
      <c r="D11" s="29" t="s">
        <v>16</v>
      </c>
      <c r="E11" s="30">
        <v>93106934.789999992</v>
      </c>
      <c r="F11" s="34">
        <f>SUM(F12)</f>
        <v>35309</v>
      </c>
      <c r="G11" s="34">
        <f>SUM(G12)</f>
        <v>0</v>
      </c>
      <c r="H11" s="30">
        <f t="shared" si="0"/>
        <v>93142243.789999992</v>
      </c>
    </row>
    <row r="12" spans="1:8" s="16" customFormat="1" ht="20.25" customHeight="1" thickTop="1" thickBot="1" x14ac:dyDescent="0.25">
      <c r="A12" s="50">
        <v>855</v>
      </c>
      <c r="B12" s="50"/>
      <c r="C12" s="31"/>
      <c r="D12" s="33" t="s">
        <v>17</v>
      </c>
      <c r="E12" s="34">
        <v>71358352</v>
      </c>
      <c r="F12" s="34">
        <f>SUM(F15)</f>
        <v>35309</v>
      </c>
      <c r="G12" s="34">
        <f>SUM(G15)</f>
        <v>0</v>
      </c>
      <c r="H12" s="34">
        <f>SUM(E12+F12-G12)</f>
        <v>71393661</v>
      </c>
    </row>
    <row r="13" spans="1:8" s="16" customFormat="1" ht="12" customHeight="1" thickTop="1" x14ac:dyDescent="0.2">
      <c r="A13" s="35"/>
      <c r="B13" s="25">
        <v>85513</v>
      </c>
      <c r="C13" s="26"/>
      <c r="D13" s="51" t="s">
        <v>18</v>
      </c>
      <c r="E13" s="52"/>
      <c r="F13" s="42"/>
      <c r="G13" s="42"/>
      <c r="H13" s="52"/>
    </row>
    <row r="14" spans="1:8" s="16" customFormat="1" ht="12" customHeight="1" x14ac:dyDescent="0.2">
      <c r="A14" s="32"/>
      <c r="B14" s="49"/>
      <c r="C14" s="26"/>
      <c r="D14" s="53" t="s">
        <v>19</v>
      </c>
      <c r="E14" s="52"/>
      <c r="F14" s="42"/>
      <c r="G14" s="42"/>
      <c r="H14" s="52"/>
    </row>
    <row r="15" spans="1:8" s="16" customFormat="1" ht="12" customHeight="1" x14ac:dyDescent="0.2">
      <c r="A15" s="39"/>
      <c r="B15" s="25"/>
      <c r="C15" s="26"/>
      <c r="D15" s="54" t="s">
        <v>20</v>
      </c>
      <c r="E15" s="37">
        <v>277791</v>
      </c>
      <c r="F15" s="36">
        <f t="shared" ref="F15:G16" si="1">SUM(F16)</f>
        <v>35309</v>
      </c>
      <c r="G15" s="36">
        <f t="shared" si="1"/>
        <v>0</v>
      </c>
      <c r="H15" s="37">
        <f t="shared" ref="H15:H19" si="2">SUM(E15+F15-G15)</f>
        <v>313100</v>
      </c>
    </row>
    <row r="16" spans="1:8" s="16" customFormat="1" ht="12" customHeight="1" x14ac:dyDescent="0.2">
      <c r="A16" s="39"/>
      <c r="B16" s="25"/>
      <c r="C16" s="26"/>
      <c r="D16" s="63" t="s">
        <v>21</v>
      </c>
      <c r="E16" s="64">
        <v>277791</v>
      </c>
      <c r="F16" s="65">
        <f t="shared" si="1"/>
        <v>35309</v>
      </c>
      <c r="G16" s="65">
        <f t="shared" si="1"/>
        <v>0</v>
      </c>
      <c r="H16" s="64">
        <f t="shared" si="2"/>
        <v>313100</v>
      </c>
    </row>
    <row r="17" spans="1:8" s="16" customFormat="1" ht="46.5" customHeight="1" x14ac:dyDescent="0.2">
      <c r="A17" s="39"/>
      <c r="B17" s="50"/>
      <c r="C17" s="55" t="s">
        <v>22</v>
      </c>
      <c r="D17" s="56" t="s">
        <v>23</v>
      </c>
      <c r="E17" s="52">
        <v>277791</v>
      </c>
      <c r="F17" s="42">
        <v>35309</v>
      </c>
      <c r="G17" s="42"/>
      <c r="H17" s="52">
        <f t="shared" si="2"/>
        <v>313100</v>
      </c>
    </row>
    <row r="18" spans="1:8" s="16" customFormat="1" ht="21.75" customHeight="1" thickBot="1" x14ac:dyDescent="0.25">
      <c r="A18" s="25"/>
      <c r="B18" s="25"/>
      <c r="C18" s="26"/>
      <c r="D18" s="27" t="s">
        <v>13</v>
      </c>
      <c r="E18" s="28">
        <v>957611994.47000027</v>
      </c>
      <c r="F18" s="28">
        <f>SUM(F19,F511,F549)</f>
        <v>73041</v>
      </c>
      <c r="G18" s="28">
        <f>SUM(G19,G511,G549)</f>
        <v>37732</v>
      </c>
      <c r="H18" s="28">
        <f t="shared" si="2"/>
        <v>957647303.47000027</v>
      </c>
    </row>
    <row r="19" spans="1:8" s="16" customFormat="1" ht="21" customHeight="1" thickBot="1" x14ac:dyDescent="0.25">
      <c r="A19" s="25"/>
      <c r="B19" s="25"/>
      <c r="C19" s="26"/>
      <c r="D19" s="29" t="s">
        <v>24</v>
      </c>
      <c r="E19" s="30">
        <v>93106934.789999992</v>
      </c>
      <c r="F19" s="30">
        <f>SUM(F21)</f>
        <v>73041</v>
      </c>
      <c r="G19" s="30">
        <f>SUM(G21)</f>
        <v>37732</v>
      </c>
      <c r="H19" s="30">
        <f t="shared" si="2"/>
        <v>93142243.789999992</v>
      </c>
    </row>
    <row r="20" spans="1:8" s="16" customFormat="1" ht="12" customHeight="1" thickTop="1" x14ac:dyDescent="0.2">
      <c r="A20" s="39"/>
      <c r="B20" s="26"/>
      <c r="C20" s="44"/>
      <c r="D20" s="45"/>
      <c r="E20" s="41"/>
      <c r="F20" s="41"/>
      <c r="G20" s="41"/>
      <c r="H20" s="42"/>
    </row>
    <row r="21" spans="1:8" s="16" customFormat="1" ht="12" customHeight="1" thickBot="1" x14ac:dyDescent="0.25">
      <c r="A21" s="50">
        <v>855</v>
      </c>
      <c r="B21" s="50"/>
      <c r="C21" s="31"/>
      <c r="D21" s="33" t="s">
        <v>17</v>
      </c>
      <c r="E21" s="34">
        <v>71358352</v>
      </c>
      <c r="F21" s="30">
        <f>SUM(F24,F30)</f>
        <v>73041</v>
      </c>
      <c r="G21" s="30">
        <f>SUM(G24,G30)</f>
        <v>37732</v>
      </c>
      <c r="H21" s="30">
        <f t="shared" ref="H21" si="3">SUM(E21+F21-G21)</f>
        <v>71393661</v>
      </c>
    </row>
    <row r="22" spans="1:8" s="16" customFormat="1" ht="12" customHeight="1" thickTop="1" x14ac:dyDescent="0.2">
      <c r="A22" s="50"/>
      <c r="B22" s="51">
        <v>85502</v>
      </c>
      <c r="C22" s="43"/>
      <c r="D22" s="57" t="s">
        <v>25</v>
      </c>
      <c r="E22" s="52"/>
      <c r="F22" s="52"/>
      <c r="G22" s="58"/>
      <c r="H22" s="59"/>
    </row>
    <row r="23" spans="1:8" s="16" customFormat="1" ht="12" customHeight="1" x14ac:dyDescent="0.2">
      <c r="A23" s="50"/>
      <c r="B23" s="51"/>
      <c r="C23" s="43"/>
      <c r="D23" s="57" t="s">
        <v>26</v>
      </c>
      <c r="E23" s="52"/>
      <c r="F23" s="52"/>
      <c r="G23" s="58"/>
      <c r="H23" s="59"/>
    </row>
    <row r="24" spans="1:8" s="16" customFormat="1" ht="12" customHeight="1" x14ac:dyDescent="0.2">
      <c r="A24" s="50"/>
      <c r="B24" s="51"/>
      <c r="C24" s="43"/>
      <c r="D24" s="60" t="s">
        <v>27</v>
      </c>
      <c r="E24" s="36">
        <v>34288481</v>
      </c>
      <c r="F24" s="36">
        <f t="shared" ref="F24:G24" si="4">SUM(F25)</f>
        <v>37732</v>
      </c>
      <c r="G24" s="36">
        <f t="shared" si="4"/>
        <v>37732</v>
      </c>
      <c r="H24" s="37">
        <f t="shared" ref="H24:H27" si="5">SUM(E24+F24-G24)</f>
        <v>34288481</v>
      </c>
    </row>
    <row r="25" spans="1:8" s="16" customFormat="1" ht="12" customHeight="1" x14ac:dyDescent="0.2">
      <c r="A25" s="50"/>
      <c r="B25" s="25"/>
      <c r="C25" s="26"/>
      <c r="D25" s="66" t="s">
        <v>28</v>
      </c>
      <c r="E25" s="67">
        <v>34288481</v>
      </c>
      <c r="F25" s="67">
        <f>SUM(F26:F27)</f>
        <v>37732</v>
      </c>
      <c r="G25" s="67">
        <f>SUM(G26:G27)</f>
        <v>37732</v>
      </c>
      <c r="H25" s="68">
        <f t="shared" si="5"/>
        <v>34288481</v>
      </c>
    </row>
    <row r="26" spans="1:8" s="16" customFormat="1" ht="12" customHeight="1" x14ac:dyDescent="0.2">
      <c r="A26" s="50"/>
      <c r="B26" s="50"/>
      <c r="C26" s="38">
        <v>3110</v>
      </c>
      <c r="D26" s="40" t="s">
        <v>29</v>
      </c>
      <c r="E26" s="52">
        <v>30553764</v>
      </c>
      <c r="F26" s="41"/>
      <c r="G26" s="41">
        <v>37732</v>
      </c>
      <c r="H26" s="59">
        <f t="shared" si="5"/>
        <v>30516032</v>
      </c>
    </row>
    <row r="27" spans="1:8" s="16" customFormat="1" ht="12" customHeight="1" x14ac:dyDescent="0.2">
      <c r="A27" s="50"/>
      <c r="B27" s="50"/>
      <c r="C27" s="38">
        <v>4110</v>
      </c>
      <c r="D27" s="40" t="s">
        <v>14</v>
      </c>
      <c r="E27" s="52">
        <v>2893753</v>
      </c>
      <c r="F27" s="41">
        <v>37732</v>
      </c>
      <c r="G27" s="41"/>
      <c r="H27" s="59">
        <f t="shared" si="5"/>
        <v>2931485</v>
      </c>
    </row>
    <row r="28" spans="1:8" s="16" customFormat="1" ht="12" customHeight="1" x14ac:dyDescent="0.2">
      <c r="A28" s="49"/>
      <c r="B28" s="25">
        <v>85513</v>
      </c>
      <c r="C28" s="26"/>
      <c r="D28" s="51" t="s">
        <v>18</v>
      </c>
      <c r="E28" s="59"/>
      <c r="F28" s="59"/>
      <c r="G28" s="59"/>
      <c r="H28" s="59"/>
    </row>
    <row r="29" spans="1:8" s="16" customFormat="1" ht="12" customHeight="1" x14ac:dyDescent="0.2">
      <c r="A29" s="49"/>
      <c r="B29" s="49"/>
      <c r="C29" s="26"/>
      <c r="D29" s="53" t="s">
        <v>19</v>
      </c>
      <c r="E29" s="59"/>
      <c r="F29" s="59"/>
      <c r="G29" s="59"/>
      <c r="H29" s="59"/>
    </row>
    <row r="30" spans="1:8" s="16" customFormat="1" ht="12" customHeight="1" x14ac:dyDescent="0.2">
      <c r="A30" s="49"/>
      <c r="B30" s="25"/>
      <c r="C30" s="26"/>
      <c r="D30" s="54" t="s">
        <v>20</v>
      </c>
      <c r="E30" s="37">
        <v>277791</v>
      </c>
      <c r="F30" s="36">
        <f t="shared" ref="F30:G30" si="6">SUM(F31)</f>
        <v>35309</v>
      </c>
      <c r="G30" s="36">
        <f t="shared" si="6"/>
        <v>0</v>
      </c>
      <c r="H30" s="37">
        <f>SUM(E30+F30-G30)</f>
        <v>313100</v>
      </c>
    </row>
    <row r="31" spans="1:8" s="16" customFormat="1" ht="12" customHeight="1" x14ac:dyDescent="0.2">
      <c r="A31" s="49"/>
      <c r="B31" s="25"/>
      <c r="C31" s="26"/>
      <c r="D31" s="66" t="s">
        <v>28</v>
      </c>
      <c r="E31" s="64">
        <v>277791</v>
      </c>
      <c r="F31" s="65">
        <f>SUM(F32)</f>
        <v>35309</v>
      </c>
      <c r="G31" s="65">
        <f>SUM(G32)</f>
        <v>0</v>
      </c>
      <c r="H31" s="64">
        <f>SUM(E31+F31-G31)</f>
        <v>313100</v>
      </c>
    </row>
    <row r="32" spans="1:8" s="16" customFormat="1" ht="12" customHeight="1" x14ac:dyDescent="0.2">
      <c r="A32" s="49"/>
      <c r="B32" s="50"/>
      <c r="C32" s="38">
        <v>4130</v>
      </c>
      <c r="D32" s="40" t="s">
        <v>30</v>
      </c>
      <c r="E32" s="52">
        <v>277791</v>
      </c>
      <c r="F32" s="59">
        <v>35309</v>
      </c>
      <c r="G32" s="59"/>
      <c r="H32" s="52">
        <f>SUM(E32+F32-G32)</f>
        <v>313100</v>
      </c>
    </row>
    <row r="33" spans="1:8" s="16" customFormat="1" ht="3.75" customHeight="1" x14ac:dyDescent="0.2">
      <c r="A33" s="46"/>
      <c r="B33" s="46"/>
      <c r="C33" s="47"/>
      <c r="D33" s="48"/>
      <c r="E33" s="37"/>
      <c r="F33" s="37"/>
      <c r="G33" s="37"/>
      <c r="H33" s="37"/>
    </row>
    <row r="34" spans="1:8" s="16" customFormat="1" ht="12.6" customHeight="1" x14ac:dyDescent="0.2"/>
    <row r="35" spans="1:8" s="16" customFormat="1" ht="12.6" customHeight="1" x14ac:dyDescent="0.2"/>
    <row r="36" spans="1:8" s="16" customFormat="1" ht="12.6" customHeight="1" x14ac:dyDescent="0.2"/>
    <row r="37" spans="1:8" s="16" customFormat="1" ht="12.6" customHeight="1" x14ac:dyDescent="0.2"/>
    <row r="38" spans="1:8" s="16" customFormat="1" ht="12.6" customHeight="1" x14ac:dyDescent="0.2"/>
    <row r="39" spans="1:8" s="16" customFormat="1" ht="12.6" customHeight="1" x14ac:dyDescent="0.2"/>
    <row r="40" spans="1:8" s="16" customFormat="1" ht="12.6" customHeight="1" x14ac:dyDescent="0.2"/>
    <row r="41" spans="1:8" s="16" customFormat="1" ht="12.6" customHeight="1" x14ac:dyDescent="0.2"/>
    <row r="42" spans="1:8" s="16" customFormat="1" ht="12.6" customHeight="1" x14ac:dyDescent="0.2"/>
    <row r="43" spans="1:8" s="16" customFormat="1" ht="12.6" customHeight="1" x14ac:dyDescent="0.2"/>
    <row r="44" spans="1:8" s="16" customFormat="1" ht="12.6" customHeight="1" x14ac:dyDescent="0.2"/>
    <row r="45" spans="1:8" s="16" customFormat="1" ht="12.6" customHeight="1" x14ac:dyDescent="0.2"/>
    <row r="46" spans="1:8" s="16" customFormat="1" ht="12.6" customHeight="1" x14ac:dyDescent="0.2"/>
    <row r="47" spans="1:8" s="16" customFormat="1" ht="12.6" customHeight="1" x14ac:dyDescent="0.2"/>
    <row r="48" spans="1:8" s="16" customFormat="1" ht="12.6" customHeight="1" x14ac:dyDescent="0.2"/>
    <row r="49" s="16" customFormat="1" ht="12.6" customHeight="1" x14ac:dyDescent="0.2"/>
    <row r="50" s="16" customFormat="1" ht="12.6" customHeight="1" x14ac:dyDescent="0.2"/>
    <row r="51" s="16" customFormat="1" ht="12.6" customHeight="1" x14ac:dyDescent="0.2"/>
    <row r="52" s="16" customFormat="1" ht="12.6" customHeight="1" x14ac:dyDescent="0.2"/>
    <row r="53" s="16" customFormat="1" ht="12.6" customHeight="1" x14ac:dyDescent="0.2"/>
    <row r="54" s="16" customFormat="1" ht="12.6" customHeight="1" x14ac:dyDescent="0.2"/>
    <row r="55" s="16" customFormat="1" ht="12.6" customHeight="1" x14ac:dyDescent="0.2"/>
    <row r="56" s="16" customFormat="1" ht="12.6" customHeight="1" x14ac:dyDescent="0.2"/>
    <row r="57" s="16" customFormat="1" ht="12.6" customHeight="1" x14ac:dyDescent="0.2"/>
    <row r="58" s="16" customFormat="1" ht="12.6" customHeight="1" x14ac:dyDescent="0.2"/>
    <row r="59" s="16" customFormat="1" ht="12.6" customHeight="1" x14ac:dyDescent="0.2"/>
    <row r="60" s="16" customFormat="1" ht="12.6" customHeight="1" x14ac:dyDescent="0.2"/>
    <row r="61" s="16" customFormat="1" ht="12.6" customHeight="1" x14ac:dyDescent="0.2"/>
    <row r="62" s="16" customFormat="1" ht="12.6" customHeight="1" x14ac:dyDescent="0.2"/>
    <row r="63" s="16" customFormat="1" ht="12.6" customHeight="1" x14ac:dyDescent="0.2"/>
    <row r="64" s="16" customFormat="1" ht="12.6" customHeight="1" x14ac:dyDescent="0.2"/>
    <row r="65" s="16" customFormat="1" ht="12.6" customHeight="1" x14ac:dyDescent="0.2"/>
    <row r="66" s="16" customFormat="1" ht="12.6" customHeight="1" x14ac:dyDescent="0.2"/>
    <row r="67" s="16" customFormat="1" ht="12.6" customHeight="1" x14ac:dyDescent="0.2"/>
    <row r="68" s="16" customFormat="1" ht="12.6" customHeight="1" x14ac:dyDescent="0.2"/>
    <row r="69" s="16" customFormat="1" ht="12.6" customHeight="1" x14ac:dyDescent="0.2"/>
    <row r="70" s="16" customFormat="1" ht="12.6" customHeight="1" x14ac:dyDescent="0.2"/>
    <row r="71" s="16" customFormat="1" ht="12.6" customHeight="1" x14ac:dyDescent="0.2"/>
    <row r="72" s="16" customFormat="1" ht="12.2" customHeight="1" x14ac:dyDescent="0.2"/>
    <row r="73" s="16" customFormat="1" ht="12.2" customHeight="1" x14ac:dyDescent="0.2"/>
    <row r="74" s="16" customFormat="1" ht="12.2" customHeight="1" x14ac:dyDescent="0.2"/>
    <row r="75" s="16" customFormat="1" ht="12.95" customHeight="1" x14ac:dyDescent="0.2"/>
    <row r="76" s="16" customFormat="1" ht="12.95" customHeight="1" x14ac:dyDescent="0.2"/>
    <row r="77" s="16" customFormat="1" ht="12.95" customHeight="1" x14ac:dyDescent="0.2"/>
    <row r="78" s="16" customFormat="1" ht="12.95" customHeight="1" x14ac:dyDescent="0.2"/>
    <row r="79" s="16" customFormat="1" ht="12.95" customHeight="1" x14ac:dyDescent="0.2"/>
    <row r="80" s="16" customFormat="1" ht="12.95" customHeight="1" x14ac:dyDescent="0.2"/>
    <row r="81" s="16" customFormat="1" ht="12.95" customHeight="1" x14ac:dyDescent="0.2"/>
    <row r="82" s="16" customFormat="1" ht="12.95" customHeight="1" x14ac:dyDescent="0.2"/>
    <row r="83" s="16" customFormat="1" ht="12.95" customHeight="1" x14ac:dyDescent="0.2"/>
    <row r="84" s="16" customFormat="1" ht="12.95" customHeight="1" x14ac:dyDescent="0.2"/>
    <row r="85" s="16" customFormat="1" ht="12.95" customHeight="1" x14ac:dyDescent="0.2"/>
    <row r="86" s="16" customFormat="1" ht="12.95" customHeight="1" x14ac:dyDescent="0.2"/>
    <row r="87" s="16" customFormat="1" ht="12.95" customHeight="1" x14ac:dyDescent="0.2"/>
    <row r="88" s="16" customFormat="1" ht="12.95" customHeight="1" x14ac:dyDescent="0.2"/>
    <row r="89" s="16" customFormat="1" ht="12.95" customHeight="1" x14ac:dyDescent="0.2"/>
    <row r="90" s="16" customFormat="1" ht="12.95" customHeight="1" x14ac:dyDescent="0.2"/>
    <row r="91" s="16" customFormat="1" ht="12.95" customHeight="1" x14ac:dyDescent="0.2"/>
    <row r="92" s="16" customFormat="1" ht="12.95" customHeight="1" x14ac:dyDescent="0.2"/>
    <row r="93" s="16" customFormat="1" ht="12.95" customHeight="1" x14ac:dyDescent="0.2"/>
    <row r="94" s="16" customFormat="1" ht="12.95" customHeight="1" x14ac:dyDescent="0.2"/>
    <row r="95" s="16" customFormat="1" ht="12.95" customHeight="1" x14ac:dyDescent="0.2"/>
    <row r="96" s="16" customFormat="1" ht="12.95" customHeight="1" x14ac:dyDescent="0.2"/>
    <row r="97" s="16" customFormat="1" ht="12.95" customHeight="1" x14ac:dyDescent="0.2"/>
    <row r="98" s="16" customFormat="1" ht="12.95" customHeight="1" x14ac:dyDescent="0.2"/>
    <row r="99" s="16" customFormat="1" ht="12.95" customHeight="1" x14ac:dyDescent="0.2"/>
    <row r="100" s="16" customFormat="1" ht="12.95" customHeight="1" x14ac:dyDescent="0.2"/>
    <row r="101" s="16" customFormat="1" ht="12.95" customHeight="1" x14ac:dyDescent="0.2"/>
    <row r="102" s="16" customFormat="1" ht="12.95" customHeight="1" x14ac:dyDescent="0.2"/>
    <row r="103" s="16" customFormat="1" ht="12.95" customHeight="1" x14ac:dyDescent="0.2"/>
    <row r="104" s="16" customFormat="1" ht="12.95" customHeight="1" x14ac:dyDescent="0.2"/>
    <row r="105" s="16" customFormat="1" ht="12.95" customHeight="1" x14ac:dyDescent="0.2"/>
    <row r="106" s="16" customFormat="1" ht="12.95" customHeight="1" x14ac:dyDescent="0.2"/>
    <row r="107" s="16" customFormat="1" ht="12.95" customHeight="1" x14ac:dyDescent="0.2"/>
    <row r="108" s="16" customFormat="1" ht="12.95" customHeight="1" x14ac:dyDescent="0.2"/>
    <row r="109" s="16" customFormat="1" ht="12.95" customHeight="1" x14ac:dyDescent="0.2"/>
    <row r="110" s="16" customFormat="1" ht="12.95" customHeight="1" x14ac:dyDescent="0.2"/>
    <row r="111" s="16" customFormat="1" ht="12.95" customHeight="1" x14ac:dyDescent="0.2"/>
    <row r="112" s="16" customFormat="1" ht="12.95" customHeight="1" x14ac:dyDescent="0.2"/>
    <row r="113" s="16" customFormat="1" ht="12.95" customHeight="1" x14ac:dyDescent="0.2"/>
    <row r="114" s="16" customFormat="1" ht="12.95" customHeight="1" x14ac:dyDescent="0.2"/>
    <row r="115" s="16" customFormat="1" ht="12.95" customHeight="1" x14ac:dyDescent="0.2"/>
    <row r="116" s="16" customFormat="1" ht="12.95" customHeight="1" x14ac:dyDescent="0.2"/>
    <row r="117" s="16" customFormat="1" ht="12.95" customHeight="1" x14ac:dyDescent="0.2"/>
    <row r="118" s="16" customFormat="1" ht="12.95" customHeight="1" x14ac:dyDescent="0.2"/>
    <row r="119" s="16" customFormat="1" ht="12.95" customHeight="1" x14ac:dyDescent="0.2"/>
    <row r="120" s="16" customFormat="1" ht="12.95" customHeight="1" x14ac:dyDescent="0.2"/>
    <row r="121" s="16" customFormat="1" ht="12.95" customHeight="1" x14ac:dyDescent="0.2"/>
    <row r="122" s="16" customFormat="1" ht="12.95" customHeight="1" x14ac:dyDescent="0.2"/>
    <row r="123" s="16" customFormat="1" ht="12.95" customHeight="1" x14ac:dyDescent="0.2"/>
    <row r="124" s="16" customFormat="1" ht="12.95" customHeight="1" x14ac:dyDescent="0.2"/>
    <row r="125" s="16" customFormat="1" ht="12.95" customHeight="1" x14ac:dyDescent="0.2"/>
    <row r="126" s="16" customFormat="1" ht="12.95" customHeight="1" x14ac:dyDescent="0.2"/>
    <row r="127" s="16" customFormat="1" ht="12.95" customHeight="1" x14ac:dyDescent="0.2"/>
    <row r="128" s="16" customFormat="1" ht="12.95" customHeight="1" x14ac:dyDescent="0.2"/>
    <row r="129" s="16" customFormat="1" ht="12.95" customHeight="1" x14ac:dyDescent="0.2"/>
    <row r="130" s="16" customFormat="1" ht="12.95" customHeight="1" x14ac:dyDescent="0.2"/>
    <row r="131" s="16" customFormat="1" ht="12.95" customHeight="1" x14ac:dyDescent="0.2"/>
    <row r="132" s="16" customFormat="1" ht="12.95" customHeight="1" x14ac:dyDescent="0.2"/>
    <row r="133" s="16" customFormat="1" ht="12.95" customHeight="1" x14ac:dyDescent="0.2"/>
    <row r="134" s="16" customFormat="1" ht="12.95" customHeight="1" x14ac:dyDescent="0.2"/>
    <row r="135" s="16" customFormat="1" ht="12.95" customHeight="1" x14ac:dyDescent="0.2"/>
    <row r="136" s="16" customFormat="1" ht="12.95" customHeight="1" x14ac:dyDescent="0.2"/>
    <row r="137" s="16" customFormat="1" ht="12.95" customHeight="1" x14ac:dyDescent="0.2"/>
    <row r="138" s="16" customFormat="1" ht="12.95" customHeight="1" x14ac:dyDescent="0.2"/>
    <row r="139" s="16" customFormat="1" ht="12.95" customHeight="1" x14ac:dyDescent="0.2"/>
    <row r="140" s="16" customFormat="1" ht="12.95" customHeight="1" x14ac:dyDescent="0.2"/>
    <row r="141" s="16" customFormat="1" ht="12.95" customHeight="1" x14ac:dyDescent="0.2"/>
    <row r="142" ht="12.95" customHeight="1" x14ac:dyDescent="0.25"/>
    <row r="143" ht="12.95" customHeight="1" x14ac:dyDescent="0.25"/>
    <row r="144" ht="12.95" customHeight="1" x14ac:dyDescent="0.25"/>
    <row r="145" ht="12.95" customHeight="1" x14ac:dyDescent="0.25"/>
    <row r="146" ht="12.95" customHeight="1" x14ac:dyDescent="0.25"/>
    <row r="147" ht="12.95" customHeight="1" x14ac:dyDescent="0.25"/>
    <row r="148" ht="12.95" customHeight="1" x14ac:dyDescent="0.25"/>
    <row r="149" ht="12.95" customHeight="1" x14ac:dyDescent="0.25"/>
    <row r="150" ht="12.95" customHeight="1" x14ac:dyDescent="0.25"/>
    <row r="151" ht="12.95" customHeight="1" x14ac:dyDescent="0.25"/>
    <row r="152" ht="12.95" customHeight="1" x14ac:dyDescent="0.25"/>
    <row r="153" ht="12.9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Zarządzenie nr 336/2022 Prezydenta Miasta Włocławek z dn. 5 października 2022 r.</dc:title>
  <dc:creator>Beata Duszeńska</dc:creator>
  <cp:keywords>Zarządzenie Prezydenta Miasta Włocławek</cp:keywords>
  <cp:lastModifiedBy>Karolina Budziszewska</cp:lastModifiedBy>
  <cp:lastPrinted>2022-10-06T09:57:53Z</cp:lastPrinted>
  <dcterms:created xsi:type="dcterms:W3CDTF">2022-07-04T12:50:12Z</dcterms:created>
  <dcterms:modified xsi:type="dcterms:W3CDTF">2022-10-06T10:48:31Z</dcterms:modified>
</cp:coreProperties>
</file>